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<sst xmlns="http://schemas.openxmlformats.org/spreadsheetml/2006/main" count="241" uniqueCount="112">
  <si>
    <t xml:space="preserve">zał. nr 1.9</t>
  </si>
  <si>
    <t xml:space="preserve">Kosztorys ofertowy nr 9</t>
  </si>
  <si>
    <t xml:space="preserve">Przebudowa ul. Paderewskiego we Wrześni wraz z remontem wiaduktu w ramach Rządowego Funduszu Rozwoju Dróg</t>
  </si>
  <si>
    <t xml:space="preserve">Przebudowa sygnalizacji świetlnej </t>
  </si>
  <si>
    <t xml:space="preserve">Lp</t>
  </si>
  <si>
    <t xml:space="preserve">KNR</t>
  </si>
  <si>
    <t xml:space="preserve">Symbol</t>
  </si>
  <si>
    <t xml:space="preserve">Opis pozycji</t>
  </si>
  <si>
    <t xml:space="preserve">Ilość</t>
  </si>
  <si>
    <t xml:space="preserve">J.m.</t>
  </si>
  <si>
    <t xml:space="preserve">Cena jedn.</t>
  </si>
  <si>
    <t xml:space="preserve">Wartość</t>
  </si>
  <si>
    <t xml:space="preserve">a</t>
  </si>
  <si>
    <t xml:space="preserve">ELEMENT</t>
  </si>
  <si>
    <t xml:space="preserve">Roboty ziemne</t>
  </si>
  <si>
    <t xml:space="preserve">KNNR</t>
  </si>
  <si>
    <t xml:space="preserve"> 005-0701-02-00</t>
  </si>
  <si>
    <t xml:space="preserve">Ręczne kopanie rowów dla kabli, w gruncie : kat. III</t>
  </si>
  <si>
    <t xml:space="preserve">m3</t>
  </si>
  <si>
    <t xml:space="preserve"> 005-0702-02-00</t>
  </si>
  <si>
    <t xml:space="preserve">Ręczne zasypywanie rowów dla kabli, w gruncie : kat. III</t>
  </si>
  <si>
    <t xml:space="preserve"> 005-0706-01-00</t>
  </si>
  <si>
    <t xml:space="preserve">Nasypanie warstwy piasku na dnie rowu kablowego o szerokości: do 0,4 m</t>
  </si>
  <si>
    <t xml:space="preserve">m</t>
  </si>
  <si>
    <t xml:space="preserve"> 001-0408-02-00</t>
  </si>
  <si>
    <t xml:space="preserve">Zagęszczanie nasypów ubijakami mechanicznymi, w gruncie: spoistym kat. III</t>
  </si>
  <si>
    <t xml:space="preserve"> 401-0108-06-00</t>
  </si>
  <si>
    <t xml:space="preserve">Wywóz ziemi samochodami samowyładowczymi na odległość do 1 km, z załadowaniem i wyładowaniem gruntu kategorii: III</t>
  </si>
  <si>
    <t xml:space="preserve"> 005-0705-01-00</t>
  </si>
  <si>
    <t xml:space="preserve">Ułożenie rur osłonowych RHDPEk 75 </t>
  </si>
  <si>
    <t xml:space="preserve">Ułożenie rur osłonowych RHDPE 110</t>
  </si>
  <si>
    <t xml:space="preserve"> 005-0723-02-00</t>
  </si>
  <si>
    <t xml:space="preserve">Przewierty mechaniczne pod obiektami,RHDPE110 </t>
  </si>
  <si>
    <t xml:space="preserve"> 501-0301-01-00</t>
  </si>
  <si>
    <t xml:space="preserve">Studnie kablowe typu SKR1</t>
  </si>
  <si>
    <t xml:space="preserve">studnia</t>
  </si>
  <si>
    <t xml:space="preserve">b</t>
  </si>
  <si>
    <t xml:space="preserve">Linia kablowa nn 0,4kV - zasilanie szafy sterowniczej sygnalizacji świetlnej</t>
  </si>
  <si>
    <t xml:space="preserve"> 005-0713-02-00</t>
  </si>
  <si>
    <t xml:space="preserve">Układanie kabli, pętle, w rurach, pustakach lub kanałach zamkniętych, o masie: ponad 0,5 do 1,0 kg/m - kabel YKY 2x6mm2</t>
  </si>
  <si>
    <t xml:space="preserve"> 005-0715-02-00</t>
  </si>
  <si>
    <t xml:space="preserve">Układanie kabli w budynkach, budowlach lub na estakadach, z mocowaniem, o masie: ponad 0,5 do 1,0 kg/m - kabel YKY 2x6mm2</t>
  </si>
  <si>
    <t xml:space="preserve"> 005-0401-04-00</t>
  </si>
  <si>
    <t xml:space="preserve">Montaż szafka sterownicza sygnalizacji świetlnej wg. rys E-3</t>
  </si>
  <si>
    <t xml:space="preserve">kpl</t>
  </si>
  <si>
    <t xml:space="preserve"> 005-0602-04-00</t>
  </si>
  <si>
    <t xml:space="preserve">Montaż przewodów uziemiających i wyrównawczych wykonanych z bednarki ocynkowanej o przekroju do 120 mm2: ułożonych luzem</t>
  </si>
  <si>
    <t xml:space="preserve"> 005-0606-04-00</t>
  </si>
  <si>
    <t xml:space="preserve">Montaż metodą udarową uziomu ze stali profilowanej miedziowanej, w gruncie: kat.III  - długość uziomu 3 m</t>
  </si>
  <si>
    <t xml:space="preserve">uziom</t>
  </si>
  <si>
    <t xml:space="preserve"> 005-1304-01-00</t>
  </si>
  <si>
    <t xml:space="preserve">Badania i pomiary instalacji uziemienia ochronnego lub roboczego: - pierwszy pomiar</t>
  </si>
  <si>
    <t xml:space="preserve">szt</t>
  </si>
  <si>
    <t xml:space="preserve"> 005-1304-02-00</t>
  </si>
  <si>
    <t xml:space="preserve">Badania i pomiary instalacji uziemienia ochronnego lub roboczego: - każdy następny pomiar</t>
  </si>
  <si>
    <t xml:space="preserve"> 005-1302-03-00</t>
  </si>
  <si>
    <t xml:space="preserve">Badanie linii kablowej: niskiego napięcia - kabel 4-żyłowy</t>
  </si>
  <si>
    <t xml:space="preserve">odc</t>
  </si>
  <si>
    <t xml:space="preserve">c</t>
  </si>
  <si>
    <t xml:space="preserve">Montaż sygnalizacji świetlnej oraz oświetlenie </t>
  </si>
  <si>
    <t xml:space="preserve"> 005-1001-01-00</t>
  </si>
  <si>
    <t xml:space="preserve">Montaż i stawianie słup oświetleniowy stożkowy 6m</t>
  </si>
  <si>
    <t xml:space="preserve">Montaż i stawianie słupek 1,2m</t>
  </si>
  <si>
    <t xml:space="preserve"> 005-1001-03-00</t>
  </si>
  <si>
    <t xml:space="preserve">Montaż i stawianie słup sygnalizacyjny o wysokości 6,5m  i wysięgnikiem o dł. 5,0m + fundament </t>
  </si>
  <si>
    <t xml:space="preserve">Montaż i stawianie słup sygnalizacyjny o wysokości 6,9m  i wysięgnikiem o dł. 7,5m + fundament </t>
  </si>
  <si>
    <t xml:space="preserve">Montaż i stawianie słup sygnalizacyjny o wysokości 6,5m  i wysięgnikiem o dł. 4,0m + fundament </t>
  </si>
  <si>
    <t xml:space="preserve">Montaż i stawianie słup sygnalizacyjny o wysokości 6,5m  i wysięgnikiem o dł. 7,0m + fundament </t>
  </si>
  <si>
    <t xml:space="preserve"> 512-0307-01-00</t>
  </si>
  <si>
    <t xml:space="preserve">Zabezpieczenie podziemnych części słupów</t>
  </si>
  <si>
    <t xml:space="preserve">m2</t>
  </si>
  <si>
    <t xml:space="preserve"> 510-1105-02-00</t>
  </si>
  <si>
    <t xml:space="preserve">Montaż Sygnalizatory kołowe typu S1 3x300mm soczewki ogólne</t>
  </si>
  <si>
    <t xml:space="preserve">Montaż Sygnalizatory kołowe typu S2 3x300mm(soczewki ogólne)+1x200m(soczewka w prawo)</t>
  </si>
  <si>
    <t xml:space="preserve">Montaż Sygnalizatory kołowe typu S3 3x300mm(soczewki kierunkowe w lewo)</t>
  </si>
  <si>
    <t xml:space="preserve">Montaż Sygnalizatory piesze typu S5 2x200mm soczewki z sylwetką pieszego</t>
  </si>
  <si>
    <t xml:space="preserve">Montaż Sygnalizatory piesze typu "duszek" 1x200 mm z sylwetką pieszego</t>
  </si>
  <si>
    <t xml:space="preserve">Montaż Sygnalizatory piesze typu S5/6 2x200 mm soczewki z sylwetką pieszego/rowerzysta</t>
  </si>
  <si>
    <t xml:space="preserve"> 005-0726-10-00</t>
  </si>
  <si>
    <t xml:space="preserve">Obróbka na sucho kabli na nap.do 1 kV, o izolacji i powłoce z tworzyw sztucznych - zarobienie na sucho końca kabla 4-żyłowego, o przekroju żył: 25 mm2</t>
  </si>
  <si>
    <t xml:space="preserve"> 005-1004-02-00</t>
  </si>
  <si>
    <t xml:space="preserve">Montaż opraw oświetlenia zewnetrznego - na wysięgnikach  oprawa LED typu 20 LEDs 1000mA CW 757 65W</t>
  </si>
  <si>
    <t xml:space="preserve"> 005-1003-02-00</t>
  </si>
  <si>
    <t xml:space="preserve">Montaż przewodów do opraw oświetleniowych, przez wciąganie w słupy, rury osłonowe i wysięgniki, przy wysokości latarń: 6m</t>
  </si>
  <si>
    <t xml:space="preserve"> 514-0604-01-00</t>
  </si>
  <si>
    <t xml:space="preserve">Mocowanie tabliczek opisowych: przykręcanych</t>
  </si>
  <si>
    <t xml:space="preserve"> 005-1006-01-00</t>
  </si>
  <si>
    <t xml:space="preserve">Montaż: złącze bezpiecznikowe IZK </t>
  </si>
  <si>
    <t xml:space="preserve"> 005-0406-01-00</t>
  </si>
  <si>
    <t xml:space="preserve">Montaż Kamera poglądu</t>
  </si>
  <si>
    <t xml:space="preserve">Montaż przycisk dla pieszych</t>
  </si>
  <si>
    <t xml:space="preserve">Montaż urządzenie akustyczne</t>
  </si>
  <si>
    <t xml:space="preserve"> 005-0713-01-00</t>
  </si>
  <si>
    <t xml:space="preserve">Układanie kabli XzWDXpek 75-1,5/5</t>
  </si>
  <si>
    <t xml:space="preserve">Układanie kabli XzTKMXpw 4x2x0,8mm2</t>
  </si>
  <si>
    <t xml:space="preserve">Układanie kabli YKXS 10x1,5mm2</t>
  </si>
  <si>
    <t xml:space="preserve">Układanie kabli YKXS 7x1,5mm2</t>
  </si>
  <si>
    <t xml:space="preserve">Układanie kabli YKY 5x1,5mm2</t>
  </si>
  <si>
    <t xml:space="preserve">Układanie kabli YKY 3x1,5mm2</t>
  </si>
  <si>
    <t xml:space="preserve"> 005-0707-02-00</t>
  </si>
  <si>
    <t xml:space="preserve">Ręczne układanie kabli w rowach kablowych, o masie pon. 0,5 do 1,0 kg/m, z przykryciem kabli: folią z PCW uplast.gr.pow.0,4-0,6 mm gat.I/II  - kabel YAKY 4x16mm2</t>
  </si>
  <si>
    <t xml:space="preserve">Montaż pętli indukcyjnych o wymiarach 2x1m ukośna (szer. x dług)</t>
  </si>
  <si>
    <t xml:space="preserve"> 005-0714-01-00</t>
  </si>
  <si>
    <t xml:space="preserve">Układanie kabli LgYżo 6m2 </t>
  </si>
  <si>
    <t xml:space="preserve">Podłączenie sterownika, uruchomienie i sprawdzenie poprawności pracy sygnalizacji świetlnej</t>
  </si>
  <si>
    <t xml:space="preserve">d</t>
  </si>
  <si>
    <t xml:space="preserve">Naprawa nawierzchni - rozbiórka i odbudowa chodnika</t>
  </si>
  <si>
    <t xml:space="preserve">e</t>
  </si>
  <si>
    <t xml:space="preserve">Wytyczenie i geodezja powykonawcza</t>
  </si>
  <si>
    <t xml:space="preserve">f</t>
  </si>
  <si>
    <t xml:space="preserve">Demontaż istniejącej sygnalizacji świetlenej </t>
  </si>
  <si>
    <t xml:space="preserve">RAZEM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</si>
</sst>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0"/>
  </numFmts>
  <fonts count="14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80000"/>
      <name val="Arial Narrow CE"/>
      <family val="2"/>
      <charset val="238"/>
    </font>
    <font>
      <b val="true"/>
      <sz val="9"/>
      <color theme="1"/>
      <name val="Arial"/>
      <family val="2"/>
      <charset val="1"/>
    </font>
    <font>
      <b val="true"/>
      <sz val="11"/>
      <color rgb="FF080000"/>
      <name val="Arial Narrow CE"/>
      <family val="2"/>
      <charset val="238"/>
    </font>
    <font>
      <b val="true"/>
      <sz val="11"/>
      <color theme="1"/>
      <name val="Arial"/>
      <family val="2"/>
      <charset val="1"/>
    </font>
    <font>
      <b val="true"/>
      <sz val="11"/>
      <color rgb="FF000000"/>
      <name val="Arial"/>
      <family val="2"/>
      <charset val="238"/>
    </font>
    <font>
      <b val="true"/>
      <sz val="9"/>
      <color rgb="FF080000"/>
      <name val="Arial"/>
      <family val="2"/>
      <charset val="1"/>
    </font>
    <font>
      <sz val="9"/>
      <color theme="1"/>
      <name val="Arial"/>
      <family val="2"/>
      <charset val="1"/>
    </font>
    <font>
      <sz val="9"/>
      <color rgb="FF08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theme="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9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7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74" activeCellId="0" sqref="H74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6.81"/>
    <col collapsed="false" customWidth="true" hidden="false" outlineLevel="0" max="3" min="3" style="1" width="15.02"/>
    <col collapsed="false" customWidth="true" hidden="false" outlineLevel="0" max="4" min="4" style="1" width="66.92"/>
    <col collapsed="false" customWidth="true" hidden="false" outlineLevel="0" max="5" min="5" style="1" width="12.71"/>
    <col collapsed="false" customWidth="true" hidden="false" outlineLevel="0" max="6" min="6" style="1" width="6.71"/>
    <col collapsed="false" customWidth="true" hidden="false" outlineLevel="0" max="7" min="7" style="1" width="11.12"/>
    <col collapsed="false" customWidth="true" hidden="false" outlineLevel="0" max="8" min="8" style="1" width="16.71"/>
    <col collapsed="false" customWidth="true" hidden="false" outlineLevel="0" max="9" min="9" style="1" width="12.71"/>
    <col collapsed="false" customWidth="true" hidden="false" outlineLevel="0" max="10" min="10" style="1" width="10.71"/>
    <col collapsed="false" customWidth="true" hidden="false" outlineLevel="0" max="12" min="11" style="1" width="3.71"/>
    <col collapsed="false" customWidth="true" hidden="false" outlineLevel="0" max="14" min="14" style="1" width="3.71"/>
    <col collapsed="false" customWidth="true" hidden="false" outlineLevel="0" max="15" min="15" style="1" width="4.71"/>
    <col collapsed="false" customWidth="true" hidden="false" outlineLevel="0" max="16" min="16" style="1" width="50.71"/>
    <col collapsed="false" customWidth="true" hidden="false" outlineLevel="0" max="17" min="17" style="1" width="3.71"/>
    <col collapsed="false" customWidth="true" hidden="false" outlineLevel="0" max="18" min="18" style="1" width="6.71"/>
    <col collapsed="false" customWidth="true" hidden="false" outlineLevel="0" max="23" min="19" style="1" width="10.71"/>
    <col collapsed="false" customWidth="true" hidden="false" outlineLevel="0" max="24" min="24" style="1" width="3.71"/>
    <col collapsed="false" customWidth="true" hidden="false" outlineLevel="0" max="25" min="25" style="1" width="4.71"/>
    <col collapsed="false" customWidth="true" hidden="false" outlineLevel="0" max="26" min="26" style="1" width="10.71"/>
    <col collapsed="false" customWidth="true" hidden="false" outlineLevel="0" max="27" min="27" style="1" width="6.71"/>
    <col collapsed="false" customWidth="true" hidden="false" outlineLevel="0" max="30" min="28" style="1" width="10.71"/>
    <col collapsed="false" customWidth="true" hidden="false" outlineLevel="0" max="31" min="31" style="1" width="12.71"/>
    <col collapsed="false" customWidth="true" hidden="false" outlineLevel="0" max="16384" min="16373" style="1" width="11.53"/>
  </cols>
  <sheetData>
    <row r="1" customFormat="false" ht="24.75" hidden="false" customHeight="true" outlineLevel="0" collapsed="false">
      <c r="D1" s="2"/>
      <c r="H1" s="3" t="s">
        <v>0</v>
      </c>
    </row>
    <row r="2" customFormat="false" ht="15" hidden="false" customHeight="true" outlineLevel="0" collapsed="false">
      <c r="D2" s="4"/>
    </row>
    <row r="3" customFormat="false" ht="1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</row>
    <row r="4" customFormat="false" ht="14.15" hidden="false" customHeight="true" outlineLevel="0" collapsed="false">
      <c r="D4" s="4"/>
    </row>
    <row r="5" customFormat="false" ht="15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</row>
    <row r="6" customFormat="false" ht="8.2" hidden="false" customHeight="true" outlineLevel="0" collapsed="false">
      <c r="D6" s="4"/>
    </row>
    <row r="7" customFormat="false" ht="15" hidden="false" customHeight="true" outlineLevel="0" collapsed="false">
      <c r="A7" s="5" t="s">
        <v>3</v>
      </c>
      <c r="B7" s="5"/>
      <c r="C7" s="5"/>
      <c r="D7" s="5"/>
      <c r="E7" s="5"/>
      <c r="F7" s="5"/>
      <c r="G7" s="5"/>
      <c r="H7" s="5"/>
    </row>
    <row r="8" customFormat="false" ht="15" hidden="false" customHeight="true" outlineLevel="0" collapsed="false"/>
    <row r="9" customFormat="false" ht="1.5" hidden="false" customHeight="true" outlineLevel="0" collapsed="false"/>
    <row r="10" customFormat="false" ht="15" hidden="false" customHeight="true" outlineLevel="0" collapsed="false">
      <c r="A10" s="7" t="s">
        <v>4</v>
      </c>
      <c r="B10" s="7" t="s">
        <v>5</v>
      </c>
      <c r="C10" s="7" t="s">
        <v>6</v>
      </c>
      <c r="D10" s="7" t="s">
        <v>7</v>
      </c>
      <c r="E10" s="7" t="s">
        <v>8</v>
      </c>
      <c r="F10" s="7" t="s">
        <v>9</v>
      </c>
      <c r="G10" s="8" t="s">
        <v>10</v>
      </c>
      <c r="H10" s="8" t="s">
        <v>11</v>
      </c>
    </row>
    <row r="11" customFormat="false" ht="1.5" hidden="false" customHeight="true" outlineLevel="0" collapsed="false">
      <c r="A11" s="9"/>
      <c r="B11" s="9"/>
      <c r="C11" s="9"/>
      <c r="D11" s="9"/>
      <c r="E11" s="9"/>
      <c r="F11" s="9"/>
      <c r="G11" s="9"/>
      <c r="H11" s="9"/>
    </row>
    <row r="12" customFormat="false" ht="20.65" hidden="false" customHeight="true" outlineLevel="0" collapsed="false">
      <c r="A12" s="10" t="s">
        <v>12</v>
      </c>
      <c r="B12" s="10"/>
      <c r="C12" s="10" t="s">
        <v>13</v>
      </c>
      <c r="D12" s="11" t="s">
        <v>14</v>
      </c>
      <c r="E12" s="11"/>
      <c r="F12" s="11"/>
      <c r="G12" s="11"/>
      <c r="H12" s="12" t="n">
        <f aca="false">SUM(H13:H21)</f>
        <v>0</v>
      </c>
    </row>
    <row r="13" customFormat="false" ht="28" hidden="false" customHeight="true" outlineLevel="0" collapsed="false">
      <c r="A13" s="13" t="n">
        <v>1</v>
      </c>
      <c r="B13" s="13" t="s">
        <v>15</v>
      </c>
      <c r="C13" s="13" t="s">
        <v>16</v>
      </c>
      <c r="D13" s="14" t="s">
        <v>17</v>
      </c>
      <c r="E13" s="15" t="n">
        <v>34.88</v>
      </c>
      <c r="F13" s="13" t="s">
        <v>18</v>
      </c>
      <c r="G13" s="16"/>
      <c r="H13" s="16" t="n">
        <f aca="false">ROUND(E13*G13,2)</f>
        <v>0</v>
      </c>
    </row>
    <row r="14" customFormat="false" ht="28" hidden="false" customHeight="true" outlineLevel="0" collapsed="false">
      <c r="A14" s="13" t="n">
        <v>2</v>
      </c>
      <c r="B14" s="13" t="s">
        <v>15</v>
      </c>
      <c r="C14" s="13" t="s">
        <v>19</v>
      </c>
      <c r="D14" s="14" t="s">
        <v>20</v>
      </c>
      <c r="E14" s="15" t="n">
        <v>26.16</v>
      </c>
      <c r="F14" s="13" t="s">
        <v>18</v>
      </c>
      <c r="G14" s="16"/>
      <c r="H14" s="16" t="n">
        <f aca="false">ROUND(E14*G14,2)</f>
        <v>0</v>
      </c>
    </row>
    <row r="15" customFormat="false" ht="28" hidden="false" customHeight="true" outlineLevel="0" collapsed="false">
      <c r="A15" s="13" t="n">
        <v>3</v>
      </c>
      <c r="B15" s="13" t="s">
        <v>15</v>
      </c>
      <c r="C15" s="13" t="s">
        <v>21</v>
      </c>
      <c r="D15" s="14" t="s">
        <v>22</v>
      </c>
      <c r="E15" s="15" t="n">
        <v>218</v>
      </c>
      <c r="F15" s="13" t="s">
        <v>23</v>
      </c>
      <c r="G15" s="16"/>
      <c r="H15" s="16" t="n">
        <f aca="false">ROUND(E15*G15,2)</f>
        <v>0</v>
      </c>
    </row>
    <row r="16" customFormat="false" ht="28" hidden="false" customHeight="true" outlineLevel="0" collapsed="false">
      <c r="A16" s="13" t="n">
        <v>4</v>
      </c>
      <c r="B16" s="13" t="s">
        <v>15</v>
      </c>
      <c r="C16" s="13" t="s">
        <v>24</v>
      </c>
      <c r="D16" s="14" t="s">
        <v>25</v>
      </c>
      <c r="E16" s="15" t="n">
        <v>26.16</v>
      </c>
      <c r="F16" s="13" t="s">
        <v>18</v>
      </c>
      <c r="G16" s="16"/>
      <c r="H16" s="16" t="n">
        <f aca="false">ROUND(E16*G16,2)</f>
        <v>0</v>
      </c>
    </row>
    <row r="17" customFormat="false" ht="28" hidden="false" customHeight="true" outlineLevel="0" collapsed="false">
      <c r="A17" s="13" t="n">
        <v>5</v>
      </c>
      <c r="B17" s="13" t="s">
        <v>5</v>
      </c>
      <c r="C17" s="13" t="s">
        <v>26</v>
      </c>
      <c r="D17" s="14" t="s">
        <v>27</v>
      </c>
      <c r="E17" s="15" t="n">
        <v>8.72</v>
      </c>
      <c r="F17" s="13" t="s">
        <v>18</v>
      </c>
      <c r="G17" s="16"/>
      <c r="H17" s="16" t="n">
        <f aca="false">ROUND(E17*G17,2)</f>
        <v>0</v>
      </c>
    </row>
    <row r="18" customFormat="false" ht="28" hidden="false" customHeight="true" outlineLevel="0" collapsed="false">
      <c r="A18" s="13" t="n">
        <v>6</v>
      </c>
      <c r="B18" s="13" t="s">
        <v>15</v>
      </c>
      <c r="C18" s="13" t="s">
        <v>28</v>
      </c>
      <c r="D18" s="14" t="s">
        <v>29</v>
      </c>
      <c r="E18" s="15" t="n">
        <v>24</v>
      </c>
      <c r="F18" s="13" t="s">
        <v>23</v>
      </c>
      <c r="G18" s="16"/>
      <c r="H18" s="16" t="n">
        <f aca="false">ROUND(E18*G18,2)</f>
        <v>0</v>
      </c>
    </row>
    <row r="19" customFormat="false" ht="28" hidden="false" customHeight="true" outlineLevel="0" collapsed="false">
      <c r="A19" s="13" t="n">
        <v>7</v>
      </c>
      <c r="B19" s="13" t="s">
        <v>15</v>
      </c>
      <c r="C19" s="13" t="s">
        <v>28</v>
      </c>
      <c r="D19" s="14" t="s">
        <v>30</v>
      </c>
      <c r="E19" s="15" t="n">
        <v>80</v>
      </c>
      <c r="F19" s="13" t="s">
        <v>23</v>
      </c>
      <c r="G19" s="16"/>
      <c r="H19" s="16" t="n">
        <f aca="false">ROUND(E19*G19,2)</f>
        <v>0</v>
      </c>
    </row>
    <row r="20" customFormat="false" ht="28" hidden="false" customHeight="true" outlineLevel="0" collapsed="false">
      <c r="A20" s="13" t="n">
        <v>8</v>
      </c>
      <c r="B20" s="13" t="s">
        <v>15</v>
      </c>
      <c r="C20" s="13" t="s">
        <v>31</v>
      </c>
      <c r="D20" s="14" t="s">
        <v>32</v>
      </c>
      <c r="E20" s="15" t="n">
        <v>33</v>
      </c>
      <c r="F20" s="13" t="s">
        <v>23</v>
      </c>
      <c r="G20" s="16"/>
      <c r="H20" s="16" t="n">
        <f aca="false">ROUND(E20*G20,2)</f>
        <v>0</v>
      </c>
    </row>
    <row r="21" customFormat="false" ht="28" hidden="false" customHeight="true" outlineLevel="0" collapsed="false">
      <c r="A21" s="13" t="n">
        <v>9</v>
      </c>
      <c r="B21" s="13" t="s">
        <v>5</v>
      </c>
      <c r="C21" s="13" t="s">
        <v>33</v>
      </c>
      <c r="D21" s="14" t="s">
        <v>34</v>
      </c>
      <c r="E21" s="15" t="n">
        <v>14</v>
      </c>
      <c r="F21" s="13" t="s">
        <v>35</v>
      </c>
      <c r="G21" s="16"/>
      <c r="H21" s="16" t="n">
        <f aca="false">ROUND(E21*G21,2)</f>
        <v>0</v>
      </c>
    </row>
    <row r="22" customFormat="false" ht="20.65" hidden="false" customHeight="true" outlineLevel="0" collapsed="false">
      <c r="A22" s="10" t="s">
        <v>36</v>
      </c>
      <c r="B22" s="10"/>
      <c r="C22" s="10" t="s">
        <v>13</v>
      </c>
      <c r="D22" s="17" t="s">
        <v>37</v>
      </c>
      <c r="E22" s="18"/>
      <c r="F22" s="19"/>
      <c r="G22" s="20"/>
      <c r="H22" s="21" t="n">
        <f aca="false">SUM(H23:H30)</f>
        <v>0</v>
      </c>
    </row>
    <row r="23" customFormat="false" ht="28" hidden="false" customHeight="true" outlineLevel="0" collapsed="false">
      <c r="A23" s="13" t="n">
        <v>10</v>
      </c>
      <c r="B23" s="13" t="s">
        <v>15</v>
      </c>
      <c r="C23" s="13" t="s">
        <v>38</v>
      </c>
      <c r="D23" s="14" t="s">
        <v>39</v>
      </c>
      <c r="E23" s="15" t="n">
        <v>2</v>
      </c>
      <c r="F23" s="13" t="s">
        <v>23</v>
      </c>
      <c r="G23" s="16"/>
      <c r="H23" s="16" t="n">
        <f aca="false">ROUND(E23*G23,2)</f>
        <v>0</v>
      </c>
    </row>
    <row r="24" customFormat="false" ht="28" hidden="false" customHeight="true" outlineLevel="0" collapsed="false">
      <c r="A24" s="13" t="n">
        <v>11</v>
      </c>
      <c r="B24" s="13" t="s">
        <v>15</v>
      </c>
      <c r="C24" s="13" t="s">
        <v>40</v>
      </c>
      <c r="D24" s="14" t="s">
        <v>41</v>
      </c>
      <c r="E24" s="15" t="n">
        <v>4</v>
      </c>
      <c r="F24" s="13" t="s">
        <v>23</v>
      </c>
      <c r="G24" s="16"/>
      <c r="H24" s="16" t="n">
        <f aca="false">ROUND(E24*G24,2)</f>
        <v>0</v>
      </c>
    </row>
    <row r="25" customFormat="false" ht="28" hidden="false" customHeight="true" outlineLevel="0" collapsed="false">
      <c r="A25" s="13" t="n">
        <v>12</v>
      </c>
      <c r="B25" s="13" t="s">
        <v>15</v>
      </c>
      <c r="C25" s="13" t="s">
        <v>42</v>
      </c>
      <c r="D25" s="14" t="s">
        <v>43</v>
      </c>
      <c r="E25" s="15" t="n">
        <v>1</v>
      </c>
      <c r="F25" s="13" t="s">
        <v>44</v>
      </c>
      <c r="G25" s="16"/>
      <c r="H25" s="16" t="n">
        <f aca="false">ROUND(E25*G25,2)</f>
        <v>0</v>
      </c>
    </row>
    <row r="26" customFormat="false" ht="28" hidden="false" customHeight="true" outlineLevel="0" collapsed="false">
      <c r="A26" s="13" t="n">
        <v>13</v>
      </c>
      <c r="B26" s="13" t="s">
        <v>15</v>
      </c>
      <c r="C26" s="13" t="s">
        <v>45</v>
      </c>
      <c r="D26" s="14" t="s">
        <v>46</v>
      </c>
      <c r="E26" s="15" t="n">
        <v>2</v>
      </c>
      <c r="F26" s="13" t="s">
        <v>23</v>
      </c>
      <c r="G26" s="16"/>
      <c r="H26" s="16" t="n">
        <f aca="false">ROUND(E26*G26,2)</f>
        <v>0</v>
      </c>
    </row>
    <row r="27" customFormat="false" ht="28" hidden="false" customHeight="true" outlineLevel="0" collapsed="false">
      <c r="A27" s="13" t="n">
        <v>14</v>
      </c>
      <c r="B27" s="13" t="s">
        <v>15</v>
      </c>
      <c r="C27" s="13" t="s">
        <v>47</v>
      </c>
      <c r="D27" s="14" t="s">
        <v>48</v>
      </c>
      <c r="E27" s="15" t="n">
        <v>1</v>
      </c>
      <c r="F27" s="13" t="s">
        <v>49</v>
      </c>
      <c r="G27" s="16"/>
      <c r="H27" s="16" t="n">
        <f aca="false">ROUND(E27*G27,2)</f>
        <v>0</v>
      </c>
    </row>
    <row r="28" customFormat="false" ht="28" hidden="false" customHeight="true" outlineLevel="0" collapsed="false">
      <c r="A28" s="13" t="n">
        <v>15</v>
      </c>
      <c r="B28" s="13" t="s">
        <v>15</v>
      </c>
      <c r="C28" s="13" t="s">
        <v>50</v>
      </c>
      <c r="D28" s="14" t="s">
        <v>51</v>
      </c>
      <c r="E28" s="15" t="n">
        <v>1</v>
      </c>
      <c r="F28" s="13" t="s">
        <v>52</v>
      </c>
      <c r="G28" s="16"/>
      <c r="H28" s="16" t="n">
        <f aca="false">ROUND(E28*G28,2)</f>
        <v>0</v>
      </c>
    </row>
    <row r="29" customFormat="false" ht="28" hidden="false" customHeight="true" outlineLevel="0" collapsed="false">
      <c r="A29" s="13" t="n">
        <v>16</v>
      </c>
      <c r="B29" s="13" t="s">
        <v>15</v>
      </c>
      <c r="C29" s="13" t="s">
        <v>53</v>
      </c>
      <c r="D29" s="14" t="s">
        <v>54</v>
      </c>
      <c r="E29" s="15" t="n">
        <v>1</v>
      </c>
      <c r="F29" s="13" t="s">
        <v>52</v>
      </c>
      <c r="G29" s="16"/>
      <c r="H29" s="16" t="n">
        <f aca="false">ROUND(E29*G29,2)</f>
        <v>0</v>
      </c>
    </row>
    <row r="30" customFormat="false" ht="28" hidden="false" customHeight="true" outlineLevel="0" collapsed="false">
      <c r="A30" s="13" t="n">
        <v>17</v>
      </c>
      <c r="B30" s="13" t="s">
        <v>15</v>
      </c>
      <c r="C30" s="13" t="s">
        <v>55</v>
      </c>
      <c r="D30" s="14" t="s">
        <v>56</v>
      </c>
      <c r="E30" s="15" t="n">
        <v>1</v>
      </c>
      <c r="F30" s="13" t="s">
        <v>57</v>
      </c>
      <c r="G30" s="16"/>
      <c r="H30" s="16" t="n">
        <f aca="false">ROUND(E30*G30,2)</f>
        <v>0</v>
      </c>
    </row>
    <row r="31" customFormat="false" ht="20.65" hidden="false" customHeight="true" outlineLevel="0" collapsed="false">
      <c r="A31" s="10" t="s">
        <v>58</v>
      </c>
      <c r="B31" s="10"/>
      <c r="C31" s="10" t="s">
        <v>13</v>
      </c>
      <c r="D31" s="17" t="s">
        <v>59</v>
      </c>
      <c r="E31" s="18"/>
      <c r="F31" s="19"/>
      <c r="G31" s="20"/>
      <c r="H31" s="21" t="n">
        <f aca="false">SUM(H32:H66)</f>
        <v>0</v>
      </c>
    </row>
    <row r="32" customFormat="false" ht="28" hidden="false" customHeight="true" outlineLevel="0" collapsed="false">
      <c r="A32" s="13" t="n">
        <v>18</v>
      </c>
      <c r="B32" s="13" t="s">
        <v>15</v>
      </c>
      <c r="C32" s="13" t="s">
        <v>60</v>
      </c>
      <c r="D32" s="14" t="s">
        <v>61</v>
      </c>
      <c r="E32" s="15" t="n">
        <v>8</v>
      </c>
      <c r="F32" s="13" t="s">
        <v>52</v>
      </c>
      <c r="G32" s="16"/>
      <c r="H32" s="16" t="n">
        <f aca="false">ROUND(E32*G32,2)</f>
        <v>0</v>
      </c>
    </row>
    <row r="33" customFormat="false" ht="28" hidden="false" customHeight="true" outlineLevel="0" collapsed="false">
      <c r="A33" s="13" t="n">
        <v>19</v>
      </c>
      <c r="B33" s="13" t="s">
        <v>15</v>
      </c>
      <c r="C33" s="13" t="s">
        <v>60</v>
      </c>
      <c r="D33" s="14" t="s">
        <v>62</v>
      </c>
      <c r="E33" s="15" t="n">
        <v>1</v>
      </c>
      <c r="F33" s="13" t="s">
        <v>52</v>
      </c>
      <c r="G33" s="16"/>
      <c r="H33" s="16" t="n">
        <f aca="false">ROUND(E33*G33,2)</f>
        <v>0</v>
      </c>
    </row>
    <row r="34" customFormat="false" ht="28" hidden="false" customHeight="true" outlineLevel="0" collapsed="false">
      <c r="A34" s="13" t="n">
        <v>20</v>
      </c>
      <c r="B34" s="13" t="s">
        <v>15</v>
      </c>
      <c r="C34" s="13" t="s">
        <v>63</v>
      </c>
      <c r="D34" s="14" t="s">
        <v>64</v>
      </c>
      <c r="E34" s="15" t="n">
        <v>1</v>
      </c>
      <c r="F34" s="13" t="s">
        <v>52</v>
      </c>
      <c r="G34" s="16"/>
      <c r="H34" s="16" t="n">
        <f aca="false">ROUND(E34*G34,2)</f>
        <v>0</v>
      </c>
    </row>
    <row r="35" customFormat="false" ht="28" hidden="false" customHeight="true" outlineLevel="0" collapsed="false">
      <c r="A35" s="13" t="n">
        <v>21</v>
      </c>
      <c r="B35" s="13" t="s">
        <v>15</v>
      </c>
      <c r="C35" s="13" t="s">
        <v>63</v>
      </c>
      <c r="D35" s="14" t="s">
        <v>65</v>
      </c>
      <c r="E35" s="15" t="n">
        <v>1</v>
      </c>
      <c r="F35" s="13" t="s">
        <v>52</v>
      </c>
      <c r="G35" s="16"/>
      <c r="H35" s="16" t="n">
        <f aca="false">ROUND(E35*G35,2)</f>
        <v>0</v>
      </c>
    </row>
    <row r="36" customFormat="false" ht="28" hidden="false" customHeight="true" outlineLevel="0" collapsed="false">
      <c r="A36" s="13" t="n">
        <v>22</v>
      </c>
      <c r="B36" s="13" t="s">
        <v>15</v>
      </c>
      <c r="C36" s="13" t="s">
        <v>63</v>
      </c>
      <c r="D36" s="14" t="s">
        <v>66</v>
      </c>
      <c r="E36" s="15" t="n">
        <v>1</v>
      </c>
      <c r="F36" s="13" t="s">
        <v>52</v>
      </c>
      <c r="G36" s="16"/>
      <c r="H36" s="16" t="n">
        <f aca="false">ROUND(E36*G36,2)</f>
        <v>0</v>
      </c>
    </row>
    <row r="37" customFormat="false" ht="28" hidden="false" customHeight="true" outlineLevel="0" collapsed="false">
      <c r="A37" s="13" t="n">
        <v>23</v>
      </c>
      <c r="B37" s="13" t="s">
        <v>15</v>
      </c>
      <c r="C37" s="13" t="s">
        <v>63</v>
      </c>
      <c r="D37" s="14" t="s">
        <v>67</v>
      </c>
      <c r="E37" s="15" t="n">
        <v>1</v>
      </c>
      <c r="F37" s="13" t="s">
        <v>52</v>
      </c>
      <c r="G37" s="16"/>
      <c r="H37" s="16" t="n">
        <f aca="false">ROUND(E37*G37,2)</f>
        <v>0</v>
      </c>
    </row>
    <row r="38" customFormat="false" ht="28" hidden="false" customHeight="true" outlineLevel="0" collapsed="false">
      <c r="A38" s="13" t="n">
        <v>24</v>
      </c>
      <c r="B38" s="13" t="s">
        <v>15</v>
      </c>
      <c r="C38" s="13" t="s">
        <v>45</v>
      </c>
      <c r="D38" s="14" t="s">
        <v>46</v>
      </c>
      <c r="E38" s="15" t="n">
        <v>130</v>
      </c>
      <c r="F38" s="13" t="s">
        <v>23</v>
      </c>
      <c r="G38" s="16"/>
      <c r="H38" s="16" t="n">
        <f aca="false">ROUND(E38*G38,2)</f>
        <v>0</v>
      </c>
    </row>
    <row r="39" customFormat="false" ht="28" hidden="false" customHeight="true" outlineLevel="0" collapsed="false">
      <c r="A39" s="13" t="n">
        <v>25</v>
      </c>
      <c r="B39" s="13" t="s">
        <v>15</v>
      </c>
      <c r="C39" s="13" t="s">
        <v>47</v>
      </c>
      <c r="D39" s="14" t="s">
        <v>48</v>
      </c>
      <c r="E39" s="15" t="n">
        <v>8</v>
      </c>
      <c r="F39" s="13" t="s">
        <v>49</v>
      </c>
      <c r="G39" s="16"/>
      <c r="H39" s="16" t="n">
        <f aca="false">ROUND(E39*G39,2)</f>
        <v>0</v>
      </c>
    </row>
    <row r="40" customFormat="false" ht="28" hidden="false" customHeight="true" outlineLevel="0" collapsed="false">
      <c r="A40" s="13" t="n">
        <v>26</v>
      </c>
      <c r="B40" s="13" t="s">
        <v>5</v>
      </c>
      <c r="C40" s="13" t="s">
        <v>68</v>
      </c>
      <c r="D40" s="14" t="s">
        <v>69</v>
      </c>
      <c r="E40" s="15" t="n">
        <v>12</v>
      </c>
      <c r="F40" s="13" t="s">
        <v>70</v>
      </c>
      <c r="G40" s="16"/>
      <c r="H40" s="16" t="n">
        <f aca="false">ROUND(E40*G40,2)</f>
        <v>0</v>
      </c>
    </row>
    <row r="41" customFormat="false" ht="28" hidden="false" customHeight="true" outlineLevel="0" collapsed="false">
      <c r="A41" s="13" t="n">
        <v>27</v>
      </c>
      <c r="B41" s="13" t="s">
        <v>5</v>
      </c>
      <c r="C41" s="13" t="s">
        <v>71</v>
      </c>
      <c r="D41" s="14" t="s">
        <v>72</v>
      </c>
      <c r="E41" s="15" t="n">
        <v>6</v>
      </c>
      <c r="F41" s="13" t="s">
        <v>52</v>
      </c>
      <c r="G41" s="16"/>
      <c r="H41" s="16" t="n">
        <f aca="false">ROUND(E41*G41,2)</f>
        <v>0</v>
      </c>
    </row>
    <row r="42" customFormat="false" ht="28" hidden="false" customHeight="true" outlineLevel="0" collapsed="false">
      <c r="A42" s="13" t="n">
        <v>28</v>
      </c>
      <c r="B42" s="13" t="s">
        <v>5</v>
      </c>
      <c r="C42" s="13" t="s">
        <v>71</v>
      </c>
      <c r="D42" s="14" t="s">
        <v>73</v>
      </c>
      <c r="E42" s="15" t="n">
        <v>2</v>
      </c>
      <c r="F42" s="13" t="s">
        <v>52</v>
      </c>
      <c r="G42" s="16"/>
      <c r="H42" s="16" t="n">
        <f aca="false">ROUND(E42*G42,2)</f>
        <v>0</v>
      </c>
    </row>
    <row r="43" customFormat="false" ht="28" hidden="false" customHeight="true" outlineLevel="0" collapsed="false">
      <c r="A43" s="13" t="n">
        <v>29</v>
      </c>
      <c r="B43" s="13" t="s">
        <v>5</v>
      </c>
      <c r="C43" s="13" t="s">
        <v>71</v>
      </c>
      <c r="D43" s="14" t="s">
        <v>74</v>
      </c>
      <c r="E43" s="15" t="n">
        <v>2</v>
      </c>
      <c r="F43" s="13" t="s">
        <v>52</v>
      </c>
      <c r="G43" s="16"/>
      <c r="H43" s="16" t="n">
        <f aca="false">ROUND(E43*G43,2)</f>
        <v>0</v>
      </c>
    </row>
    <row r="44" customFormat="false" ht="28" hidden="false" customHeight="true" outlineLevel="0" collapsed="false">
      <c r="A44" s="13" t="n">
        <v>30</v>
      </c>
      <c r="B44" s="13" t="s">
        <v>5</v>
      </c>
      <c r="C44" s="13" t="s">
        <v>71</v>
      </c>
      <c r="D44" s="14" t="s">
        <v>75</v>
      </c>
      <c r="E44" s="15" t="n">
        <v>6</v>
      </c>
      <c r="F44" s="13" t="s">
        <v>52</v>
      </c>
      <c r="G44" s="16"/>
      <c r="H44" s="16" t="n">
        <f aca="false">ROUND(E44*G44,2)</f>
        <v>0</v>
      </c>
    </row>
    <row r="45" customFormat="false" ht="28" hidden="false" customHeight="true" outlineLevel="0" collapsed="false">
      <c r="A45" s="13" t="n">
        <v>31</v>
      </c>
      <c r="B45" s="13" t="s">
        <v>5</v>
      </c>
      <c r="C45" s="13" t="s">
        <v>71</v>
      </c>
      <c r="D45" s="14" t="s">
        <v>76</v>
      </c>
      <c r="E45" s="15" t="n">
        <v>4</v>
      </c>
      <c r="F45" s="13" t="s">
        <v>52</v>
      </c>
      <c r="G45" s="16"/>
      <c r="H45" s="16" t="n">
        <f aca="false">ROUND(E45*G45,2)</f>
        <v>0</v>
      </c>
    </row>
    <row r="46" customFormat="false" ht="28" hidden="false" customHeight="true" outlineLevel="0" collapsed="false">
      <c r="A46" s="13" t="n">
        <v>32</v>
      </c>
      <c r="B46" s="13" t="s">
        <v>5</v>
      </c>
      <c r="C46" s="13" t="s">
        <v>71</v>
      </c>
      <c r="D46" s="14" t="s">
        <v>77</v>
      </c>
      <c r="E46" s="15" t="n">
        <v>2</v>
      </c>
      <c r="F46" s="13" t="s">
        <v>52</v>
      </c>
      <c r="G46" s="16"/>
      <c r="H46" s="16" t="n">
        <f aca="false">ROUND(E46*G46,2)</f>
        <v>0</v>
      </c>
    </row>
    <row r="47" customFormat="false" ht="28" hidden="false" customHeight="true" outlineLevel="0" collapsed="false">
      <c r="A47" s="13" t="n">
        <v>33</v>
      </c>
      <c r="B47" s="13" t="s">
        <v>15</v>
      </c>
      <c r="C47" s="13" t="s">
        <v>78</v>
      </c>
      <c r="D47" s="14" t="s">
        <v>79</v>
      </c>
      <c r="E47" s="15" t="n">
        <v>16</v>
      </c>
      <c r="F47" s="13" t="s">
        <v>52</v>
      </c>
      <c r="G47" s="16"/>
      <c r="H47" s="16" t="n">
        <f aca="false">ROUND(E47*G47,2)</f>
        <v>0</v>
      </c>
    </row>
    <row r="48" customFormat="false" ht="28" hidden="false" customHeight="true" outlineLevel="0" collapsed="false">
      <c r="A48" s="13" t="n">
        <v>34</v>
      </c>
      <c r="B48" s="13" t="s">
        <v>15</v>
      </c>
      <c r="C48" s="13" t="s">
        <v>80</v>
      </c>
      <c r="D48" s="14" t="s">
        <v>81</v>
      </c>
      <c r="E48" s="15" t="n">
        <v>8</v>
      </c>
      <c r="F48" s="13" t="s">
        <v>52</v>
      </c>
      <c r="G48" s="16"/>
      <c r="H48" s="16" t="n">
        <f aca="false">ROUND(E48*G48,2)</f>
        <v>0</v>
      </c>
    </row>
    <row r="49" customFormat="false" ht="28" hidden="false" customHeight="true" outlineLevel="0" collapsed="false">
      <c r="A49" s="13" t="n">
        <v>35</v>
      </c>
      <c r="B49" s="13" t="s">
        <v>15</v>
      </c>
      <c r="C49" s="13" t="s">
        <v>82</v>
      </c>
      <c r="D49" s="14" t="s">
        <v>83</v>
      </c>
      <c r="E49" s="15" t="n">
        <v>8</v>
      </c>
      <c r="F49" s="13" t="s">
        <v>44</v>
      </c>
      <c r="G49" s="16"/>
      <c r="H49" s="16" t="n">
        <f aca="false">ROUND(E49*G49,2)</f>
        <v>0</v>
      </c>
    </row>
    <row r="50" customFormat="false" ht="28" hidden="false" customHeight="true" outlineLevel="0" collapsed="false">
      <c r="A50" s="13" t="n">
        <v>36</v>
      </c>
      <c r="B50" s="13" t="s">
        <v>5</v>
      </c>
      <c r="C50" s="13" t="s">
        <v>84</v>
      </c>
      <c r="D50" s="14" t="s">
        <v>85</v>
      </c>
      <c r="E50" s="15" t="n">
        <v>8</v>
      </c>
      <c r="F50" s="13" t="s">
        <v>52</v>
      </c>
      <c r="G50" s="16"/>
      <c r="H50" s="16" t="n">
        <f aca="false">ROUND(E50*G50,2)</f>
        <v>0</v>
      </c>
    </row>
    <row r="51" customFormat="false" ht="28" hidden="false" customHeight="true" outlineLevel="0" collapsed="false">
      <c r="A51" s="13" t="n">
        <v>37</v>
      </c>
      <c r="B51" s="13" t="s">
        <v>15</v>
      </c>
      <c r="C51" s="13" t="s">
        <v>86</v>
      </c>
      <c r="D51" s="14" t="s">
        <v>87</v>
      </c>
      <c r="E51" s="15" t="n">
        <v>8</v>
      </c>
      <c r="F51" s="13" t="s">
        <v>52</v>
      </c>
      <c r="G51" s="16"/>
      <c r="H51" s="16" t="n">
        <f aca="false">ROUND(E51*G51,2)</f>
        <v>0</v>
      </c>
    </row>
    <row r="52" customFormat="false" ht="28" hidden="false" customHeight="true" outlineLevel="0" collapsed="false">
      <c r="A52" s="13" t="n">
        <v>38</v>
      </c>
      <c r="B52" s="13" t="s">
        <v>15</v>
      </c>
      <c r="C52" s="13" t="s">
        <v>88</v>
      </c>
      <c r="D52" s="14" t="s">
        <v>89</v>
      </c>
      <c r="E52" s="15" t="n">
        <v>4</v>
      </c>
      <c r="F52" s="13" t="s">
        <v>52</v>
      </c>
      <c r="G52" s="16"/>
      <c r="H52" s="16" t="n">
        <f aca="false">ROUND(E52*G52,2)</f>
        <v>0</v>
      </c>
    </row>
    <row r="53" customFormat="false" ht="28" hidden="false" customHeight="true" outlineLevel="0" collapsed="false">
      <c r="A53" s="13" t="n">
        <v>39</v>
      </c>
      <c r="B53" s="13" t="s">
        <v>15</v>
      </c>
      <c r="C53" s="13" t="s">
        <v>88</v>
      </c>
      <c r="D53" s="14" t="s">
        <v>90</v>
      </c>
      <c r="E53" s="15" t="n">
        <v>5</v>
      </c>
      <c r="F53" s="13" t="s">
        <v>52</v>
      </c>
      <c r="G53" s="16"/>
      <c r="H53" s="16" t="n">
        <f aca="false">ROUND(E53*G53,2)</f>
        <v>0</v>
      </c>
    </row>
    <row r="54" customFormat="false" ht="28" hidden="false" customHeight="true" outlineLevel="0" collapsed="false">
      <c r="A54" s="13" t="n">
        <v>40</v>
      </c>
      <c r="B54" s="13" t="s">
        <v>15</v>
      </c>
      <c r="C54" s="13" t="s">
        <v>88</v>
      </c>
      <c r="D54" s="14" t="s">
        <v>91</v>
      </c>
      <c r="E54" s="15" t="n">
        <v>8</v>
      </c>
      <c r="F54" s="13" t="s">
        <v>52</v>
      </c>
      <c r="G54" s="16"/>
      <c r="H54" s="16" t="n">
        <f aca="false">ROUND(E54*G54,2)</f>
        <v>0</v>
      </c>
    </row>
    <row r="55" customFormat="false" ht="28" hidden="false" customHeight="true" outlineLevel="0" collapsed="false">
      <c r="A55" s="13" t="n">
        <v>41</v>
      </c>
      <c r="B55" s="13" t="s">
        <v>15</v>
      </c>
      <c r="C55" s="13" t="s">
        <v>92</v>
      </c>
      <c r="D55" s="14" t="s">
        <v>93</v>
      </c>
      <c r="E55" s="15" t="n">
        <v>220</v>
      </c>
      <c r="F55" s="13" t="s">
        <v>23</v>
      </c>
      <c r="G55" s="16"/>
      <c r="H55" s="16" t="n">
        <f aca="false">ROUND(E55*G55,2)</f>
        <v>0</v>
      </c>
    </row>
    <row r="56" customFormat="false" ht="28" hidden="false" customHeight="true" outlineLevel="0" collapsed="false">
      <c r="A56" s="13" t="n">
        <v>42</v>
      </c>
      <c r="B56" s="13" t="s">
        <v>15</v>
      </c>
      <c r="C56" s="13" t="s">
        <v>92</v>
      </c>
      <c r="D56" s="14" t="s">
        <v>94</v>
      </c>
      <c r="E56" s="15" t="n">
        <v>275</v>
      </c>
      <c r="F56" s="13" t="s">
        <v>23</v>
      </c>
      <c r="G56" s="16"/>
      <c r="H56" s="16" t="n">
        <f aca="false">ROUND(E56*G56,2)</f>
        <v>0</v>
      </c>
    </row>
    <row r="57" customFormat="false" ht="28" hidden="false" customHeight="true" outlineLevel="0" collapsed="false">
      <c r="A57" s="13" t="n">
        <v>43</v>
      </c>
      <c r="B57" s="13" t="s">
        <v>15</v>
      </c>
      <c r="C57" s="13" t="s">
        <v>92</v>
      </c>
      <c r="D57" s="14" t="s">
        <v>95</v>
      </c>
      <c r="E57" s="15" t="n">
        <v>108</v>
      </c>
      <c r="F57" s="13" t="s">
        <v>23</v>
      </c>
      <c r="G57" s="16"/>
      <c r="H57" s="16" t="n">
        <f aca="false">ROUND(E57*G57,2)</f>
        <v>0</v>
      </c>
    </row>
    <row r="58" customFormat="false" ht="28" hidden="false" customHeight="true" outlineLevel="0" collapsed="false">
      <c r="A58" s="13" t="n">
        <v>44</v>
      </c>
      <c r="B58" s="13" t="s">
        <v>15</v>
      </c>
      <c r="C58" s="13" t="s">
        <v>92</v>
      </c>
      <c r="D58" s="14" t="s">
        <v>96</v>
      </c>
      <c r="E58" s="15" t="n">
        <v>769</v>
      </c>
      <c r="F58" s="13" t="s">
        <v>23</v>
      </c>
      <c r="G58" s="16"/>
      <c r="H58" s="16" t="n">
        <f aca="false">ROUND(E58*G58,2)</f>
        <v>0</v>
      </c>
    </row>
    <row r="59" customFormat="false" ht="28" hidden="false" customHeight="true" outlineLevel="0" collapsed="false">
      <c r="A59" s="13" t="n">
        <v>45</v>
      </c>
      <c r="B59" s="13" t="s">
        <v>15</v>
      </c>
      <c r="C59" s="13" t="s">
        <v>92</v>
      </c>
      <c r="D59" s="14" t="s">
        <v>97</v>
      </c>
      <c r="E59" s="15" t="n">
        <v>184</v>
      </c>
      <c r="F59" s="13" t="s">
        <v>23</v>
      </c>
      <c r="G59" s="16"/>
      <c r="H59" s="16" t="n">
        <f aca="false">ROUND(E59*G59,2)</f>
        <v>0</v>
      </c>
    </row>
    <row r="60" customFormat="false" ht="28" hidden="false" customHeight="true" outlineLevel="0" collapsed="false">
      <c r="A60" s="13" t="n">
        <v>46</v>
      </c>
      <c r="B60" s="13" t="s">
        <v>15</v>
      </c>
      <c r="C60" s="13" t="s">
        <v>92</v>
      </c>
      <c r="D60" s="14" t="s">
        <v>98</v>
      </c>
      <c r="E60" s="15" t="n">
        <v>272</v>
      </c>
      <c r="F60" s="13" t="s">
        <v>23</v>
      </c>
      <c r="G60" s="16"/>
      <c r="H60" s="16" t="n">
        <f aca="false">ROUND(E60*G60,2)</f>
        <v>0</v>
      </c>
    </row>
    <row r="61" customFormat="false" ht="28" hidden="false" customHeight="true" outlineLevel="0" collapsed="false">
      <c r="A61" s="13" t="n">
        <v>47</v>
      </c>
      <c r="B61" s="13" t="s">
        <v>15</v>
      </c>
      <c r="C61" s="13" t="s">
        <v>99</v>
      </c>
      <c r="D61" s="14" t="s">
        <v>100</v>
      </c>
      <c r="E61" s="15" t="n">
        <v>189</v>
      </c>
      <c r="F61" s="13" t="s">
        <v>23</v>
      </c>
      <c r="G61" s="16"/>
      <c r="H61" s="16" t="n">
        <f aca="false">ROUND(E61*G61,2)</f>
        <v>0</v>
      </c>
    </row>
    <row r="62" customFormat="false" ht="20.65" hidden="false" customHeight="true" outlineLevel="0" collapsed="false">
      <c r="A62" s="13" t="n">
        <v>48</v>
      </c>
      <c r="B62" s="13"/>
      <c r="C62" s="13"/>
      <c r="D62" s="14" t="s">
        <v>101</v>
      </c>
      <c r="E62" s="15" t="n">
        <v>6</v>
      </c>
      <c r="F62" s="13" t="s">
        <v>44</v>
      </c>
      <c r="G62" s="16"/>
      <c r="H62" s="16" t="n">
        <f aca="false">ROUND(E62*G62,2)</f>
        <v>0</v>
      </c>
    </row>
    <row r="63" customFormat="false" ht="28" hidden="false" customHeight="true" outlineLevel="0" collapsed="false">
      <c r="A63" s="13" t="n">
        <v>49</v>
      </c>
      <c r="B63" s="13" t="s">
        <v>15</v>
      </c>
      <c r="C63" s="13" t="s">
        <v>102</v>
      </c>
      <c r="D63" s="14" t="s">
        <v>103</v>
      </c>
      <c r="E63" s="15" t="n">
        <v>200</v>
      </c>
      <c r="F63" s="13" t="s">
        <v>23</v>
      </c>
      <c r="G63" s="16"/>
      <c r="H63" s="16" t="n">
        <f aca="false">ROUND(E63*G63,2)</f>
        <v>0</v>
      </c>
    </row>
    <row r="64" customFormat="false" ht="28" hidden="false" customHeight="true" outlineLevel="0" collapsed="false">
      <c r="A64" s="13" t="n">
        <v>50</v>
      </c>
      <c r="B64" s="13" t="s">
        <v>15</v>
      </c>
      <c r="C64" s="13" t="s">
        <v>50</v>
      </c>
      <c r="D64" s="14" t="s">
        <v>51</v>
      </c>
      <c r="E64" s="15" t="n">
        <v>12</v>
      </c>
      <c r="F64" s="13" t="s">
        <v>52</v>
      </c>
      <c r="G64" s="16"/>
      <c r="H64" s="16" t="n">
        <f aca="false">ROUND(E64*G64,2)</f>
        <v>0</v>
      </c>
    </row>
    <row r="65" customFormat="false" ht="28" hidden="false" customHeight="true" outlineLevel="0" collapsed="false">
      <c r="A65" s="13" t="n">
        <v>51</v>
      </c>
      <c r="B65" s="13" t="s">
        <v>15</v>
      </c>
      <c r="C65" s="13" t="s">
        <v>53</v>
      </c>
      <c r="D65" s="14" t="s">
        <v>54</v>
      </c>
      <c r="E65" s="15" t="n">
        <v>12</v>
      </c>
      <c r="F65" s="13" t="s">
        <v>52</v>
      </c>
      <c r="G65" s="16"/>
      <c r="H65" s="16" t="n">
        <f aca="false">ROUND(E65*G65,2)</f>
        <v>0</v>
      </c>
    </row>
    <row r="66" customFormat="false" ht="20.65" hidden="false" customHeight="true" outlineLevel="0" collapsed="false">
      <c r="A66" s="13" t="n">
        <v>52</v>
      </c>
      <c r="B66" s="13"/>
      <c r="C66" s="13"/>
      <c r="D66" s="14" t="s">
        <v>104</v>
      </c>
      <c r="E66" s="15" t="n">
        <v>1</v>
      </c>
      <c r="F66" s="13" t="s">
        <v>44</v>
      </c>
      <c r="G66" s="16"/>
      <c r="H66" s="16" t="n">
        <f aca="false">ROUND(E66*G66,2)</f>
        <v>0</v>
      </c>
    </row>
    <row r="67" customFormat="false" ht="20.65" hidden="false" customHeight="true" outlineLevel="0" collapsed="false">
      <c r="A67" s="10" t="s">
        <v>105</v>
      </c>
      <c r="B67" s="10"/>
      <c r="C67" s="10" t="s">
        <v>13</v>
      </c>
      <c r="D67" s="17" t="s">
        <v>106</v>
      </c>
      <c r="E67" s="18"/>
      <c r="F67" s="19"/>
      <c r="G67" s="20"/>
      <c r="H67" s="21" t="n">
        <f aca="false">SUM(H68)</f>
        <v>0</v>
      </c>
    </row>
    <row r="68" customFormat="false" ht="20.65" hidden="false" customHeight="true" outlineLevel="0" collapsed="false">
      <c r="A68" s="13" t="n">
        <v>53</v>
      </c>
      <c r="B68" s="13"/>
      <c r="C68" s="13"/>
      <c r="D68" s="14" t="s">
        <v>106</v>
      </c>
      <c r="E68" s="15" t="n">
        <v>1</v>
      </c>
      <c r="F68" s="13" t="s">
        <v>44</v>
      </c>
      <c r="G68" s="16"/>
      <c r="H68" s="16" t="n">
        <f aca="false">ROUND(E68*G68,2)</f>
        <v>0</v>
      </c>
    </row>
    <row r="69" customFormat="false" ht="20.65" hidden="false" customHeight="true" outlineLevel="0" collapsed="false">
      <c r="A69" s="22" t="s">
        <v>107</v>
      </c>
      <c r="B69" s="22"/>
      <c r="C69" s="22" t="s">
        <v>13</v>
      </c>
      <c r="D69" s="23" t="s">
        <v>108</v>
      </c>
      <c r="E69" s="24"/>
      <c r="F69" s="25"/>
      <c r="G69" s="26"/>
      <c r="H69" s="27" t="n">
        <f aca="false">SUM(H70)</f>
        <v>0</v>
      </c>
    </row>
    <row r="70" customFormat="false" ht="20.65" hidden="false" customHeight="true" outlineLevel="0" collapsed="false">
      <c r="A70" s="13" t="n">
        <v>54</v>
      </c>
      <c r="B70" s="13"/>
      <c r="C70" s="13"/>
      <c r="D70" s="14" t="s">
        <v>108</v>
      </c>
      <c r="E70" s="15" t="n">
        <v>1</v>
      </c>
      <c r="F70" s="13" t="s">
        <v>44</v>
      </c>
      <c r="G70" s="16"/>
      <c r="H70" s="16" t="n">
        <f aca="false">ROUND(E70*G70,2)</f>
        <v>0</v>
      </c>
    </row>
    <row r="71" customFormat="false" ht="20.65" hidden="false" customHeight="true" outlineLevel="0" collapsed="false">
      <c r="A71" s="22" t="s">
        <v>109</v>
      </c>
      <c r="B71" s="22"/>
      <c r="C71" s="22" t="s">
        <v>13</v>
      </c>
      <c r="D71" s="23" t="s">
        <v>110</v>
      </c>
      <c r="E71" s="24"/>
      <c r="F71" s="25"/>
      <c r="G71" s="26"/>
      <c r="H71" s="27" t="n">
        <f aca="false">SUM(H72)</f>
        <v>0</v>
      </c>
    </row>
    <row r="72" customFormat="false" ht="20.65" hidden="false" customHeight="true" outlineLevel="0" collapsed="false">
      <c r="A72" s="13" t="n">
        <v>55</v>
      </c>
      <c r="B72" s="13"/>
      <c r="C72" s="13"/>
      <c r="D72" s="14" t="s">
        <v>110</v>
      </c>
      <c r="E72" s="15" t="n">
        <v>1</v>
      </c>
      <c r="F72" s="13" t="s">
        <v>44</v>
      </c>
      <c r="G72" s="16"/>
      <c r="H72" s="16" t="n">
        <f aca="false">ROUND(E72*G72,2)</f>
        <v>0</v>
      </c>
    </row>
    <row r="73" customFormat="false" ht="19.4" hidden="false" customHeight="true" outlineLevel="0" collapsed="false">
      <c r="A73" s="28"/>
      <c r="B73" s="28"/>
      <c r="C73" s="28"/>
      <c r="D73" s="28"/>
      <c r="E73" s="28"/>
      <c r="F73" s="29" t="s">
        <v>111</v>
      </c>
      <c r="G73" s="29"/>
      <c r="H73" s="30" t="n">
        <f aca="false">H12+H22+H31+H67+H69+H71</f>
        <v>0</v>
      </c>
    </row>
  </sheetData>
  <mergeCells count="4">
    <mergeCell ref="A3:H3"/>
    <mergeCell ref="A5:H5"/>
    <mergeCell ref="A7:H7"/>
    <mergeCell ref="F73:G7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2025-03-11T07:31:59Z</dcterms:created>
  <dc:creator>Sakowicz Adam</dc:creator>
  <dc:description/>
  <dc:language>pl-PL</dc:language>
  <cp:lastModifiedBy>Monika Musielak</cp:lastModifiedBy>
  <dcterms:modified xsi:type="dcterms:W3CDTF">2025-03-19T15:47:55Z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