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<sst xmlns="http://schemas.openxmlformats.org/spreadsheetml/2006/main" count="448" uniqueCount="237">
  <si>
    <t xml:space="preserve">zał. nr 1.10</t>
  </si>
  <si>
    <t xml:space="preserve">Kosztorys ofertowy nr 10</t>
  </si>
  <si>
    <t xml:space="preserve">Przebudowa ul. Paderewskiego we Wrześni wraz z remontem wiaduktu w ramach Rządowego Funduszu Rozwoju Dróg</t>
  </si>
  <si>
    <t xml:space="preserve">Budowa sieci kanalizacji sanitarnej tłocznej – etap I</t>
  </si>
  <si>
    <t xml:space="preserve">Lp.</t>
  </si>
  <si>
    <t xml:space="preserve">Podstawa</t>
  </si>
  <si>
    <t xml:space="preserve">Opis</t>
  </si>
  <si>
    <t xml:space="preserve">j.m.</t>
  </si>
  <si>
    <t xml:space="preserve">Ilość</t>
  </si>
  <si>
    <t xml:space="preserve">Cena jedn.</t>
  </si>
  <si>
    <t xml:space="preserve">Wartość</t>
  </si>
  <si>
    <t xml:space="preserve">1</t>
  </si>
  <si>
    <t xml:space="preserve">ROBOTY ZIEMNE - SIEĆ TŁOCZNA KANALIZACYJNA - LEWO</t>
  </si>
  <si>
    <t xml:space="preserve">1.1</t>
  </si>
  <si>
    <t xml:space="preserve">Przekopy próbne przed rozpoczęciem prac</t>
  </si>
  <si>
    <t xml:space="preserve">1 d.1.1</t>
  </si>
  <si>
    <t xml:space="preserve">KNR-W 2-01 0802-02 analogia</t>
  </si>
  <si>
    <t xml:space="preserve">Wykopy z zasypaniem, wykonywane w gruncie kat. III, o ścianach zabezpieczonych obudową systemową, przy głębokości do 2,50 m; szerokość wykopu 1,0-2,0 m (założono 10 przekopów)</t>
  </si>
  <si>
    <t xml:space="preserve">m3</t>
  </si>
  <si>
    <t xml:space="preserve">16,000</t>
  </si>
  <si>
    <t xml:space="preserve">1.2</t>
  </si>
  <si>
    <t xml:space="preserve">Przewiert HDD - ETAP_1_LEWO do RT3</t>
  </si>
  <si>
    <t xml:space="preserve">2 d.1.2</t>
  </si>
  <si>
    <t xml:space="preserve">KNNR 1 0111-01</t>
  </si>
  <si>
    <t xml:space="preserve">Roboty pomiarowe przy liniowych robotach ziemnych - trasa dróg w terenie równinnym</t>
  </si>
  <si>
    <t xml:space="preserve">km</t>
  </si>
  <si>
    <t xml:space="preserve">0,130</t>
  </si>
  <si>
    <t xml:space="preserve">3 d.1.2</t>
  </si>
  <si>
    <t xml:space="preserve">KNR 9-08 0201-01 analogia</t>
  </si>
  <si>
    <t xml:space="preserve">Wykonanie przewiertu horyzontalnego sterowanego HDD rurą PE100 RC - PE160x9,5</t>
  </si>
  <si>
    <t xml:space="preserve">m</t>
  </si>
  <si>
    <t xml:space="preserve">130,200</t>
  </si>
  <si>
    <t xml:space="preserve">1.3</t>
  </si>
  <si>
    <t xml:space="preserve">Wykop otwarty - RT3 do RT4</t>
  </si>
  <si>
    <t xml:space="preserve">4 d.1.3</t>
  </si>
  <si>
    <t xml:space="preserve">0,009</t>
  </si>
  <si>
    <t xml:space="preserve">5 d.1.3</t>
  </si>
  <si>
    <t xml:space="preserve">KNR-W 2-01 0802-02</t>
  </si>
  <si>
    <t xml:space="preserve">Wykopy z zasypaniem, wykonywane w gruncie kat. III, o ścianach zabezpieczonych obudową systemową, przy głębokości do 2,50 m; szerokość wykopu 1,0-2,0 m</t>
  </si>
  <si>
    <t xml:space="preserve">11,425</t>
  </si>
  <si>
    <t xml:space="preserve">6 d.1.3</t>
  </si>
  <si>
    <t xml:space="preserve">KNR-W 2-18 0511-02</t>
  </si>
  <si>
    <t xml:space="preserve">Podłoża pod kanały i obiekty z materiałów sypkich gr. 15 cm - podsypka</t>
  </si>
  <si>
    <t xml:space="preserve">1,572</t>
  </si>
  <si>
    <t xml:space="preserve">7 d.1.3</t>
  </si>
  <si>
    <t xml:space="preserve">KNR-W 2-18 0511-04/03</t>
  </si>
  <si>
    <t xml:space="preserve">Podłoża pod kanały i obiekty z materiałów sypkich gr. 30 cm - ekstrapolacja - obsypka</t>
  </si>
  <si>
    <t xml:space="preserve">4,646</t>
  </si>
  <si>
    <t xml:space="preserve">8 d.1.3</t>
  </si>
  <si>
    <t xml:space="preserve">KNR-W 2-18 0901-01</t>
  </si>
  <si>
    <t xml:space="preserve">Montaż konstrukcji podwieszeń kabli energetycznych i telekomunikacyjnych typu lekkiego o rozpiętości elementu 4.0 m</t>
  </si>
  <si>
    <t xml:space="preserve">kpl.</t>
  </si>
  <si>
    <t xml:space="preserve">2,000</t>
  </si>
  <si>
    <t xml:space="preserve">9 d.1.3</t>
  </si>
  <si>
    <t xml:space="preserve">KNR-W 2-18 0901-06</t>
  </si>
  <si>
    <t xml:space="preserve">Demontaż konstrukcji podwieszeń kabli energetycznych i telekomunikacyjnych typu lekkiego o rozpiętości elementu 4.0 m</t>
  </si>
  <si>
    <t xml:space="preserve">10 d.1.3</t>
  </si>
  <si>
    <t xml:space="preserve">KNR-W 2-18 0903-01</t>
  </si>
  <si>
    <t xml:space="preserve">Montaż konstrukcji podwieszeń rurociągów i kanałów o rozpiętości elementu 4.0 m</t>
  </si>
  <si>
    <t xml:space="preserve">11,000</t>
  </si>
  <si>
    <t xml:space="preserve">11 d.1.3</t>
  </si>
  <si>
    <t xml:space="preserve">KNR-W 2-18 0903-06</t>
  </si>
  <si>
    <t xml:space="preserve">Demontaż konstrukcji podwieszeń rurociągów i kanałów o rozpiętości elementu 4.0 m</t>
  </si>
  <si>
    <t xml:space="preserve">1,000</t>
  </si>
  <si>
    <t xml:space="preserve">1.4</t>
  </si>
  <si>
    <t xml:space="preserve">Wykop otwarty - RT4 do RT5</t>
  </si>
  <si>
    <t xml:space="preserve">12 d.1.4</t>
  </si>
  <si>
    <t xml:space="preserve">0,061</t>
  </si>
  <si>
    <t xml:space="preserve">13 d.1.4</t>
  </si>
  <si>
    <t xml:space="preserve">98,622</t>
  </si>
  <si>
    <t xml:space="preserve">14 d.1.4</t>
  </si>
  <si>
    <t xml:space="preserve">11,012</t>
  </si>
  <si>
    <t xml:space="preserve">15 d.1.4</t>
  </si>
  <si>
    <t xml:space="preserve">32,542</t>
  </si>
  <si>
    <t xml:space="preserve">16 d.1.4</t>
  </si>
  <si>
    <t xml:space="preserve">KNR-W 2-18 0902-01</t>
  </si>
  <si>
    <t xml:space="preserve">Montaż konstrukcji podwieszeń kabli energetycznych i telekomunikacyjnych typu ciężkiego o rozpiętości elementu 4.0 m</t>
  </si>
  <si>
    <t xml:space="preserve">17 d.1.4</t>
  </si>
  <si>
    <t xml:space="preserve">KNR-W 2-18 0902-06</t>
  </si>
  <si>
    <t xml:space="preserve">Demontaż konstrukcji podwieszeń kabli energetycznych i telekomunikacyjnych typu ciężkiego o rozpiętości elementu 4.0 m</t>
  </si>
  <si>
    <t xml:space="preserve">18 d.1.4</t>
  </si>
  <si>
    <t xml:space="preserve">7,000</t>
  </si>
  <si>
    <t xml:space="preserve">19 d.1.4</t>
  </si>
  <si>
    <t xml:space="preserve">20 d.1.4</t>
  </si>
  <si>
    <t xml:space="preserve">21 d.1.4</t>
  </si>
  <si>
    <t xml:space="preserve">1.5</t>
  </si>
  <si>
    <t xml:space="preserve">Wykop otwarty - RT5 do RT6</t>
  </si>
  <si>
    <t xml:space="preserve">22 d.1.5</t>
  </si>
  <si>
    <t xml:space="preserve">0,005</t>
  </si>
  <si>
    <t xml:space="preserve">23 d.1.5</t>
  </si>
  <si>
    <t xml:space="preserve">8,232</t>
  </si>
  <si>
    <t xml:space="preserve">24 d.1.5</t>
  </si>
  <si>
    <t xml:space="preserve">0,888</t>
  </si>
  <si>
    <t xml:space="preserve">25 d.1.5</t>
  </si>
  <si>
    <t xml:space="preserve">2,625</t>
  </si>
  <si>
    <t xml:space="preserve">1.6</t>
  </si>
  <si>
    <t xml:space="preserve">Wykop otwarty - RT6 do RT7</t>
  </si>
  <si>
    <t xml:space="preserve">26 d.1.6</t>
  </si>
  <si>
    <t xml:space="preserve">27 d.1.6</t>
  </si>
  <si>
    <t xml:space="preserve">8,110</t>
  </si>
  <si>
    <t xml:space="preserve">28 d.1.6</t>
  </si>
  <si>
    <t xml:space="preserve">0,905</t>
  </si>
  <si>
    <t xml:space="preserve">29 d.1.6</t>
  </si>
  <si>
    <t xml:space="preserve">2,673</t>
  </si>
  <si>
    <t xml:space="preserve">30 d.1.6</t>
  </si>
  <si>
    <t xml:space="preserve">31 d.1.6</t>
  </si>
  <si>
    <t xml:space="preserve">1.7</t>
  </si>
  <si>
    <t xml:space="preserve">Wykop otwarty - RT7 do RT8</t>
  </si>
  <si>
    <t xml:space="preserve">32 d.1.7</t>
  </si>
  <si>
    <t xml:space="preserve">0,088</t>
  </si>
  <si>
    <t xml:space="preserve">33 d.1.7</t>
  </si>
  <si>
    <t xml:space="preserve">115,266</t>
  </si>
  <si>
    <t xml:space="preserve">34 d.1.7</t>
  </si>
  <si>
    <t xml:space="preserve">15,814</t>
  </si>
  <si>
    <t xml:space="preserve">35 d.1.7</t>
  </si>
  <si>
    <t xml:space="preserve">46,730</t>
  </si>
  <si>
    <t xml:space="preserve">36 d.1.7</t>
  </si>
  <si>
    <t xml:space="preserve">8,000</t>
  </si>
  <si>
    <t xml:space="preserve">37 d.1.7</t>
  </si>
  <si>
    <t xml:space="preserve">1.8</t>
  </si>
  <si>
    <t xml:space="preserve">Wykop otwarty - RT8 do RT9</t>
  </si>
  <si>
    <t xml:space="preserve">38 d.1.8</t>
  </si>
  <si>
    <t xml:space="preserve">0,007</t>
  </si>
  <si>
    <t xml:space="preserve">39 d.1.8</t>
  </si>
  <si>
    <t xml:space="preserve">6,969</t>
  </si>
  <si>
    <t xml:space="preserve">40 d.1.8</t>
  </si>
  <si>
    <t xml:space="preserve">1,315</t>
  </si>
  <si>
    <t xml:space="preserve">41 d.1.8</t>
  </si>
  <si>
    <t xml:space="preserve">3,886</t>
  </si>
  <si>
    <t xml:space="preserve">42 d.1.8</t>
  </si>
  <si>
    <t xml:space="preserve">3,000</t>
  </si>
  <si>
    <t xml:space="preserve">43 d.1.8</t>
  </si>
  <si>
    <t xml:space="preserve">1.9</t>
  </si>
  <si>
    <t xml:space="preserve">Wykop otwarty - RT9 do RT10</t>
  </si>
  <si>
    <t xml:space="preserve">44 d.1.9</t>
  </si>
  <si>
    <t xml:space="preserve">0,118</t>
  </si>
  <si>
    <t xml:space="preserve">45 d.1.9</t>
  </si>
  <si>
    <t xml:space="preserve">139,694</t>
  </si>
  <si>
    <t xml:space="preserve">46 d.1.9</t>
  </si>
  <si>
    <t xml:space="preserve">21,219</t>
  </si>
  <si>
    <t xml:space="preserve">47 d.1.9</t>
  </si>
  <si>
    <t xml:space="preserve">62,704</t>
  </si>
  <si>
    <t xml:space="preserve">48 d.1.9</t>
  </si>
  <si>
    <t xml:space="preserve">4,000</t>
  </si>
  <si>
    <t xml:space="preserve">49 d.1.9</t>
  </si>
  <si>
    <t xml:space="preserve">50 d.1.9</t>
  </si>
  <si>
    <t xml:space="preserve">51 d.1.9</t>
  </si>
  <si>
    <t xml:space="preserve">1.10</t>
  </si>
  <si>
    <t xml:space="preserve">Wykop otwarty - RT10 do RT11</t>
  </si>
  <si>
    <t xml:space="preserve">52 d.1.10</t>
  </si>
  <si>
    <t xml:space="preserve">0,010</t>
  </si>
  <si>
    <t xml:space="preserve">53 d.1.10</t>
  </si>
  <si>
    <t xml:space="preserve">15,112</t>
  </si>
  <si>
    <t xml:space="preserve">54 d.1.10</t>
  </si>
  <si>
    <t xml:space="preserve">1,821</t>
  </si>
  <si>
    <t xml:space="preserve">55 d.1.10</t>
  </si>
  <si>
    <t xml:space="preserve">5,380</t>
  </si>
  <si>
    <t xml:space="preserve">56 d.1.10</t>
  </si>
  <si>
    <t xml:space="preserve">57 d.1.10</t>
  </si>
  <si>
    <t xml:space="preserve">58 d.1.10</t>
  </si>
  <si>
    <t xml:space="preserve">59 d.1.10</t>
  </si>
  <si>
    <t xml:space="preserve">60 d.1.10</t>
  </si>
  <si>
    <t xml:space="preserve">61 d.1.10</t>
  </si>
  <si>
    <t xml:space="preserve">2</t>
  </si>
  <si>
    <t xml:space="preserve">RUROCIĄGI - SIEĆ TŁOCZNA KANALIZACYJNA</t>
  </si>
  <si>
    <t xml:space="preserve">2.1</t>
  </si>
  <si>
    <t xml:space="preserve">Sieć tłoczna kanalizacyjna Dz 160 mm</t>
  </si>
  <si>
    <t xml:space="preserve">62 d.2.1</t>
  </si>
  <si>
    <t xml:space="preserve">KNR-W 2-18 0109-07 z.sz.3.9. 9907  analogia</t>
  </si>
  <si>
    <t xml:space="preserve">Sieci tłoczne kanalizacyjne - montaż rurociągów z rur polietylenowych (PE) o śr. zewnętrznej 160 mm - wykopy umocnione</t>
  </si>
  <si>
    <t xml:space="preserve">433,200</t>
  </si>
  <si>
    <t xml:space="preserve">63 d.2.1</t>
  </si>
  <si>
    <t xml:space="preserve">KNR-W 2-18 0110-07 analogia</t>
  </si>
  <si>
    <t xml:space="preserve">Sieci tłoczne kanalizacyjne - połączenie rur polietylenowych ciśnieniowych (PE) metodą zgrzewania czołowego o śr. zewnętrznej 160 mm</t>
  </si>
  <si>
    <t xml:space="preserve">złącz.</t>
  </si>
  <si>
    <t xml:space="preserve">51,000</t>
  </si>
  <si>
    <t xml:space="preserve">64 d.2.1</t>
  </si>
  <si>
    <t xml:space="preserve">KNR-W 2-18 0111-07 analogia</t>
  </si>
  <si>
    <t xml:space="preserve">Sieci tłoczne kanalizacyjne - połączenie rur polietylenowych ciśnieniowych (PE) za pomocą kształtek elektrooporowych o śr. zewnętrznej 160 mm</t>
  </si>
  <si>
    <t xml:space="preserve">36,000</t>
  </si>
  <si>
    <t xml:space="preserve">2.2</t>
  </si>
  <si>
    <t xml:space="preserve">Próby wodne Dz160</t>
  </si>
  <si>
    <t xml:space="preserve">65 d.2.2</t>
  </si>
  <si>
    <t xml:space="preserve">KNR-W 2-18 0704-02 analogia</t>
  </si>
  <si>
    <t xml:space="preserve">Próba wodna szczelności sieci tłoczne kanalizacyjne z rur typu PE o śr. 160 m (dlugość calkowita 433,2 m)</t>
  </si>
  <si>
    <t xml:space="preserve">200m -1 prób.</t>
  </si>
  <si>
    <t xml:space="preserve">66 d.2.2</t>
  </si>
  <si>
    <t xml:space="preserve">KNR-W 2-18 9909c-03 analogia</t>
  </si>
  <si>
    <t xml:space="preserve">Nakłady za każde 10 m różnicy długość sieci tłocznje kanalizacyjnej (od 200 m) przy próbach szczelności przewodów o śr. 160 mm (dodatek 33,2 m)</t>
  </si>
  <si>
    <t xml:space="preserve">10m różn.</t>
  </si>
  <si>
    <t xml:space="preserve">3,320</t>
  </si>
  <si>
    <t xml:space="preserve">2.3</t>
  </si>
  <si>
    <t xml:space="preserve">Oznakowanie trasy rurociągu</t>
  </si>
  <si>
    <t xml:space="preserve">67 d.2.3</t>
  </si>
  <si>
    <t xml:space="preserve">KNR 2-19 0219-01</t>
  </si>
  <si>
    <t xml:space="preserve">Oznakowanie trasy wodociągu ułożonego w ziemi taśmą ostrzegawcza oraz ułożenie drutu miedzianego 1 mm2</t>
  </si>
  <si>
    <t xml:space="preserve">2.4</t>
  </si>
  <si>
    <t xml:space="preserve">Kształtki z PE</t>
  </si>
  <si>
    <t xml:space="preserve">68 d.2.4</t>
  </si>
  <si>
    <t xml:space="preserve">Łuk segmentowy PE15o, Dz160</t>
  </si>
  <si>
    <t xml:space="preserve">69 d.2.4</t>
  </si>
  <si>
    <t xml:space="preserve">Połączenie łuków z rur polietylenowych ciśnieniowych PE100 RC metodą zgrzewania czołowego o śr. 160 mm</t>
  </si>
  <si>
    <t xml:space="preserve">70 d.2.4</t>
  </si>
  <si>
    <t xml:space="preserve">Łuk segmentowy PE30o, Dz160</t>
  </si>
  <si>
    <t xml:space="preserve">71 d.2.4</t>
  </si>
  <si>
    <t xml:space="preserve">72 d.2.4</t>
  </si>
  <si>
    <t xml:space="preserve">Łuk segmentowy PE60o, Dz160</t>
  </si>
  <si>
    <t xml:space="preserve">73 d.2.4</t>
  </si>
  <si>
    <t xml:space="preserve">2.5</t>
  </si>
  <si>
    <t xml:space="preserve">Odwodnienie wykopów</t>
  </si>
  <si>
    <t xml:space="preserve">74 d.2.5</t>
  </si>
  <si>
    <t xml:space="preserve">KNR 15-02 1902-06 analogia</t>
  </si>
  <si>
    <t xml:space="preserve">Odwodnienie powierzchniowe wykopu - pompowanie wody z wykopu</t>
  </si>
  <si>
    <t xml:space="preserve">budow.</t>
  </si>
  <si>
    <t xml:space="preserve">1,580</t>
  </si>
  <si>
    <t xml:space="preserve">3</t>
  </si>
  <si>
    <t xml:space="preserve">ROBOTY MONTAŻOWE - LEWO</t>
  </si>
  <si>
    <t xml:space="preserve">75 d.3</t>
  </si>
  <si>
    <t xml:space="preserve">KNR 2-18 0613-01</t>
  </si>
  <si>
    <t xml:space="preserve">Studnie rewizyjne z kręgów betonowych o śr. 1000 mm w gotowym wykopie o głębokości 3 m</t>
  </si>
  <si>
    <t xml:space="preserve">stud.</t>
  </si>
  <si>
    <t xml:space="preserve">76 d.3</t>
  </si>
  <si>
    <t xml:space="preserve">KNR 2-18 0613-02</t>
  </si>
  <si>
    <t xml:space="preserve">Studnie rewizyjne z kręgów betonowych o śr. 1000 mm w gotowym wykopie za każde 0.5 m różnicy głębokości ( -1,0 m do głębokości studni 2,0 m)</t>
  </si>
  <si>
    <t xml:space="preserve">[0.5 m] stud.</t>
  </si>
  <si>
    <t xml:space="preserve">-4,000</t>
  </si>
  <si>
    <t xml:space="preserve">77 d.3</t>
  </si>
  <si>
    <t xml:space="preserve">KNR-W 2-18 0212-03 analogia</t>
  </si>
  <si>
    <t xml:space="preserve">Zasuwa kołnierzowa DN150 - żeliwo sferoidalne, z obudową teleskopową i skrzynką uliczną - ścieki</t>
  </si>
  <si>
    <t xml:space="preserve">78 d.3</t>
  </si>
  <si>
    <t xml:space="preserve">Czyszczak - żeliwo sferoidalne DN150</t>
  </si>
  <si>
    <t xml:space="preserve">79 d.3</t>
  </si>
  <si>
    <t xml:space="preserve">Odpowietrznik - DN150</t>
  </si>
  <si>
    <t xml:space="preserve">80 d.3</t>
  </si>
  <si>
    <t xml:space="preserve">kalkulacja własna</t>
  </si>
  <si>
    <t xml:space="preserve">Inwentaryzacja powykonawcza sieci</t>
  </si>
  <si>
    <t xml:space="preserve">RAZEM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</si>
</sst>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1">
    <font>
      <sz val="11"/>
      <color theme="1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9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  <font>
      <b val="true"/>
      <sz val="11"/>
      <color rgb="FF000000"/>
      <name val="Arial"/>
      <family val="2"/>
      <charset val="238"/>
    </font>
    <font>
      <sz val="9"/>
      <color theme="1"/>
      <name val="Arial"/>
      <family val="2"/>
      <charset val="1"/>
    </font>
    <font>
      <b val="true"/>
      <sz val="11"/>
      <color theme="1"/>
      <name val="Czcionka tekstu podstawowego"/>
      <family val="2"/>
      <charset val="238"/>
    </font>
    <font>
      <b val="true"/>
      <sz val="9"/>
      <color rgb="FF000000"/>
      <name val="Arial"/>
      <family val="2"/>
      <charset val="1"/>
    </font>
    <font>
      <b val="true"/>
      <sz val="11"/>
      <color rgb="FF00000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9FFFF"/>
        <bgColor rgb="FFCCFFFF"/>
      </patternFill>
    </fill>
    <fill>
      <patternFill patternType="solid">
        <fgColor rgb="FFDDDDDD"/>
        <bgColor rgb="FFCCFFCC"/>
      </patternFill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2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2" borderId="4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4" fillId="2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4" fillId="3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3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3" borderId="3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4" fillId="3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0" fillId="3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H1048576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7" activeCellId="0" sqref="A7"/>
    </sheetView>
  </sheetViews>
  <sheetFormatPr defaultColWidth="9.00390625" defaultRowHeight="14.25" zeroHeight="false" outlineLevelRow="0" outlineLevelCol="0"/>
  <cols>
    <col collapsed="false" customWidth="true" hidden="false" outlineLevel="0" max="1" min="1" style="1" width="7.34"/>
    <col collapsed="false" customWidth="true" hidden="false" outlineLevel="0" max="2" min="2" style="1" width="15.53"/>
    <col collapsed="false" customWidth="true" hidden="false" outlineLevel="0" max="3" min="3" style="1" width="61.45"/>
    <col collapsed="false" customWidth="true" hidden="false" outlineLevel="0" max="4" min="4" style="1" width="8.74"/>
    <col collapsed="false" customWidth="true" hidden="false" outlineLevel="0" max="5" min="5" style="1" width="9.78"/>
    <col collapsed="false" customWidth="true" hidden="false" outlineLevel="0" max="6" min="6" style="2" width="11.16"/>
    <col collapsed="false" customWidth="true" hidden="false" outlineLevel="0" max="7" min="7" style="1" width="12.2"/>
    <col collapsed="false" customWidth="false" hidden="false" outlineLevel="0" max="16383" min="8" style="1" width="9"/>
    <col collapsed="false" customWidth="true" hidden="false" outlineLevel="0" max="16384" min="16384" style="1" width="10.49"/>
  </cols>
  <sheetData>
    <row r="2" customFormat="false" ht="14.25" hidden="false" customHeight="false" outlineLevel="0" collapsed="false">
      <c r="G2" s="3" t="s">
        <v>0</v>
      </c>
    </row>
    <row r="3" customFormat="false" ht="14.25" hidden="false" customHeight="false" outlineLevel="0" collapsed="false">
      <c r="A3" s="4" t="s">
        <v>1</v>
      </c>
      <c r="B3" s="4"/>
      <c r="C3" s="4"/>
      <c r="D3" s="4"/>
      <c r="E3" s="4"/>
      <c r="F3" s="4"/>
      <c r="G3" s="4"/>
      <c r="H3" s="5"/>
    </row>
    <row r="5" customFormat="false" ht="19.65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</row>
    <row r="6" customFormat="false" ht="19.65" hidden="false" customHeight="true" outlineLevel="0" collapsed="false">
      <c r="A6" s="6" t="s">
        <v>3</v>
      </c>
      <c r="B6" s="6"/>
      <c r="C6" s="6"/>
      <c r="D6" s="6"/>
      <c r="E6" s="6"/>
      <c r="F6" s="6"/>
      <c r="G6" s="6"/>
      <c r="H6" s="6"/>
    </row>
    <row r="7" customFormat="false" ht="6.75" hidden="false" customHeight="true" outlineLevel="0" collapsed="false">
      <c r="A7" s="6"/>
      <c r="B7" s="6"/>
      <c r="C7" s="6"/>
      <c r="D7" s="6"/>
      <c r="E7" s="6"/>
      <c r="F7" s="6"/>
      <c r="G7" s="6"/>
      <c r="H7" s="6"/>
    </row>
    <row r="9" customFormat="false" ht="14.25" hidden="false" customHeight="false" outlineLevel="0" collapsed="false">
      <c r="A9" s="7" t="s">
        <v>4</v>
      </c>
      <c r="B9" s="7" t="s">
        <v>5</v>
      </c>
      <c r="C9" s="7" t="s">
        <v>6</v>
      </c>
      <c r="D9" s="7" t="s">
        <v>7</v>
      </c>
      <c r="E9" s="7" t="s">
        <v>8</v>
      </c>
      <c r="F9" s="8" t="s">
        <v>9</v>
      </c>
      <c r="G9" s="7" t="s">
        <v>10</v>
      </c>
    </row>
    <row r="10" s="14" customFormat="true" ht="21.35" hidden="false" customHeight="true" outlineLevel="0" collapsed="false">
      <c r="A10" s="9" t="s">
        <v>11</v>
      </c>
      <c r="B10" s="9"/>
      <c r="C10" s="10" t="s">
        <v>12</v>
      </c>
      <c r="D10" s="11"/>
      <c r="E10" s="11"/>
      <c r="F10" s="12"/>
      <c r="G10" s="13" t="n">
        <f aca="false">G11+G13+G16+G25+G36+G41+G48+G55+G62+G71</f>
        <v>0</v>
      </c>
    </row>
    <row r="11" s="14" customFormat="true" ht="21.35" hidden="false" customHeight="true" outlineLevel="0" collapsed="false">
      <c r="A11" s="15" t="s">
        <v>13</v>
      </c>
      <c r="B11" s="15"/>
      <c r="C11" s="16" t="s">
        <v>14</v>
      </c>
      <c r="D11" s="17"/>
      <c r="E11" s="17"/>
      <c r="F11" s="18"/>
      <c r="G11" s="19" t="n">
        <f aca="false">SUM(G12)</f>
        <v>0</v>
      </c>
    </row>
    <row r="12" s="14" customFormat="true" ht="38.95" hidden="false" customHeight="true" outlineLevel="0" collapsed="false">
      <c r="A12" s="20" t="s">
        <v>15</v>
      </c>
      <c r="B12" s="20" t="s">
        <v>16</v>
      </c>
      <c r="C12" s="21" t="s">
        <v>17</v>
      </c>
      <c r="D12" s="22" t="s">
        <v>18</v>
      </c>
      <c r="E12" s="22" t="s">
        <v>19</v>
      </c>
      <c r="F12" s="23"/>
      <c r="G12" s="24" t="n">
        <f aca="false">ROUND(E12*F12,2)</f>
        <v>0</v>
      </c>
      <c r="H12" s="25"/>
    </row>
    <row r="13" s="14" customFormat="true" ht="21.35" hidden="false" customHeight="true" outlineLevel="0" collapsed="false">
      <c r="A13" s="26" t="s">
        <v>20</v>
      </c>
      <c r="B13" s="26"/>
      <c r="C13" s="27" t="s">
        <v>21</v>
      </c>
      <c r="D13" s="28"/>
      <c r="E13" s="28"/>
      <c r="F13" s="29"/>
      <c r="G13" s="30" t="n">
        <f aca="false">SUM(G14:G15)</f>
        <v>0</v>
      </c>
      <c r="H13" s="25"/>
    </row>
    <row r="14" s="14" customFormat="true" ht="21.35" hidden="false" customHeight="true" outlineLevel="0" collapsed="false">
      <c r="A14" s="20" t="s">
        <v>22</v>
      </c>
      <c r="B14" s="20" t="s">
        <v>23</v>
      </c>
      <c r="C14" s="31" t="s">
        <v>24</v>
      </c>
      <c r="D14" s="22" t="s">
        <v>25</v>
      </c>
      <c r="E14" s="22" t="s">
        <v>26</v>
      </c>
      <c r="F14" s="23"/>
      <c r="G14" s="24" t="n">
        <f aca="false">ROUND(E14*F14,2)</f>
        <v>0</v>
      </c>
      <c r="H14" s="25"/>
    </row>
    <row r="15" s="14" customFormat="true" ht="28.8" hidden="false" customHeight="true" outlineLevel="0" collapsed="false">
      <c r="A15" s="20" t="s">
        <v>27</v>
      </c>
      <c r="B15" s="20" t="s">
        <v>28</v>
      </c>
      <c r="C15" s="31" t="s">
        <v>29</v>
      </c>
      <c r="D15" s="22" t="s">
        <v>30</v>
      </c>
      <c r="E15" s="22" t="s">
        <v>31</v>
      </c>
      <c r="F15" s="23"/>
      <c r="G15" s="24" t="n">
        <f aca="false">ROUND(E15*F15,2)</f>
        <v>0</v>
      </c>
      <c r="H15" s="25"/>
    </row>
    <row r="16" s="14" customFormat="true" ht="21.35" hidden="false" customHeight="true" outlineLevel="0" collapsed="false">
      <c r="A16" s="26" t="s">
        <v>32</v>
      </c>
      <c r="B16" s="26"/>
      <c r="C16" s="27" t="s">
        <v>33</v>
      </c>
      <c r="D16" s="28"/>
      <c r="E16" s="28"/>
      <c r="F16" s="29"/>
      <c r="G16" s="30" t="n">
        <f aca="false">SUM(G17:G24)</f>
        <v>0</v>
      </c>
      <c r="H16" s="25"/>
    </row>
    <row r="17" s="14" customFormat="true" ht="21.35" hidden="false" customHeight="true" outlineLevel="0" collapsed="false">
      <c r="A17" s="20" t="s">
        <v>34</v>
      </c>
      <c r="B17" s="20" t="s">
        <v>23</v>
      </c>
      <c r="C17" s="31" t="s">
        <v>24</v>
      </c>
      <c r="D17" s="22" t="s">
        <v>25</v>
      </c>
      <c r="E17" s="22" t="s">
        <v>35</v>
      </c>
      <c r="F17" s="23"/>
      <c r="G17" s="24" t="n">
        <f aca="false">ROUND(E17*F17,2)</f>
        <v>0</v>
      </c>
      <c r="H17" s="25"/>
    </row>
    <row r="18" s="14" customFormat="true" ht="38.95" hidden="false" customHeight="true" outlineLevel="0" collapsed="false">
      <c r="A18" s="20" t="s">
        <v>36</v>
      </c>
      <c r="B18" s="20" t="s">
        <v>37</v>
      </c>
      <c r="C18" s="21" t="s">
        <v>38</v>
      </c>
      <c r="D18" s="22" t="s">
        <v>18</v>
      </c>
      <c r="E18" s="22" t="s">
        <v>39</v>
      </c>
      <c r="F18" s="23"/>
      <c r="G18" s="24" t="n">
        <f aca="false">ROUND(E18*F18,2)</f>
        <v>0</v>
      </c>
      <c r="H18" s="25"/>
    </row>
    <row r="19" s="14" customFormat="true" ht="21.35" hidden="false" customHeight="true" outlineLevel="0" collapsed="false">
      <c r="A19" s="20" t="s">
        <v>40</v>
      </c>
      <c r="B19" s="20" t="s">
        <v>41</v>
      </c>
      <c r="C19" s="31" t="s">
        <v>42</v>
      </c>
      <c r="D19" s="22" t="s">
        <v>18</v>
      </c>
      <c r="E19" s="22" t="s">
        <v>43</v>
      </c>
      <c r="F19" s="23"/>
      <c r="G19" s="24" t="n">
        <f aca="false">ROUND(E19*F19,2)</f>
        <v>0</v>
      </c>
      <c r="H19" s="25"/>
    </row>
    <row r="20" s="14" customFormat="true" ht="28.8" hidden="false" customHeight="true" outlineLevel="0" collapsed="false">
      <c r="A20" s="20" t="s">
        <v>44</v>
      </c>
      <c r="B20" s="20" t="s">
        <v>45</v>
      </c>
      <c r="C20" s="31" t="s">
        <v>46</v>
      </c>
      <c r="D20" s="22" t="s">
        <v>18</v>
      </c>
      <c r="E20" s="22" t="s">
        <v>47</v>
      </c>
      <c r="F20" s="23"/>
      <c r="G20" s="24" t="n">
        <f aca="false">ROUND(E20*F20,2)</f>
        <v>0</v>
      </c>
      <c r="H20" s="25"/>
    </row>
    <row r="21" s="14" customFormat="true" ht="28.8" hidden="false" customHeight="true" outlineLevel="0" collapsed="false">
      <c r="A21" s="20" t="s">
        <v>48</v>
      </c>
      <c r="B21" s="20" t="s">
        <v>49</v>
      </c>
      <c r="C21" s="31" t="s">
        <v>50</v>
      </c>
      <c r="D21" s="22" t="s">
        <v>51</v>
      </c>
      <c r="E21" s="22" t="s">
        <v>52</v>
      </c>
      <c r="F21" s="23"/>
      <c r="G21" s="24" t="n">
        <f aca="false">ROUND(E21*F21,2)</f>
        <v>0</v>
      </c>
      <c r="H21" s="25"/>
    </row>
    <row r="22" s="14" customFormat="true" ht="28.8" hidden="false" customHeight="true" outlineLevel="0" collapsed="false">
      <c r="A22" s="20" t="s">
        <v>53</v>
      </c>
      <c r="B22" s="20" t="s">
        <v>54</v>
      </c>
      <c r="C22" s="31" t="s">
        <v>55</v>
      </c>
      <c r="D22" s="22" t="s">
        <v>51</v>
      </c>
      <c r="E22" s="22" t="s">
        <v>52</v>
      </c>
      <c r="F22" s="23"/>
      <c r="G22" s="24" t="n">
        <f aca="false">ROUND(E22*F22,2)</f>
        <v>0</v>
      </c>
      <c r="H22" s="25"/>
    </row>
    <row r="23" s="14" customFormat="true" ht="21.35" hidden="false" customHeight="true" outlineLevel="0" collapsed="false">
      <c r="A23" s="20" t="s">
        <v>56</v>
      </c>
      <c r="B23" s="20" t="s">
        <v>57</v>
      </c>
      <c r="C23" s="31" t="s">
        <v>58</v>
      </c>
      <c r="D23" s="22" t="s">
        <v>51</v>
      </c>
      <c r="E23" s="22" t="s">
        <v>59</v>
      </c>
      <c r="F23" s="23"/>
      <c r="G23" s="24" t="n">
        <f aca="false">ROUND(E23*F23,2)</f>
        <v>0</v>
      </c>
      <c r="H23" s="25"/>
    </row>
    <row r="24" s="14" customFormat="true" ht="21.35" hidden="false" customHeight="true" outlineLevel="0" collapsed="false">
      <c r="A24" s="20" t="s">
        <v>60</v>
      </c>
      <c r="B24" s="20" t="s">
        <v>61</v>
      </c>
      <c r="C24" s="31" t="s">
        <v>62</v>
      </c>
      <c r="D24" s="22" t="s">
        <v>51</v>
      </c>
      <c r="E24" s="22" t="s">
        <v>63</v>
      </c>
      <c r="F24" s="23"/>
      <c r="G24" s="24" t="n">
        <f aca="false">ROUND(E24*F24,2)</f>
        <v>0</v>
      </c>
      <c r="H24" s="25"/>
    </row>
    <row r="25" s="14" customFormat="true" ht="21.35" hidden="false" customHeight="true" outlineLevel="0" collapsed="false">
      <c r="A25" s="26" t="s">
        <v>64</v>
      </c>
      <c r="B25" s="26"/>
      <c r="C25" s="27" t="s">
        <v>65</v>
      </c>
      <c r="D25" s="28"/>
      <c r="E25" s="28"/>
      <c r="F25" s="29"/>
      <c r="G25" s="30" t="n">
        <f aca="false">SUM(G26:G35)</f>
        <v>0</v>
      </c>
      <c r="H25" s="25"/>
    </row>
    <row r="26" s="14" customFormat="true" ht="21.35" hidden="false" customHeight="true" outlineLevel="0" collapsed="false">
      <c r="A26" s="20" t="s">
        <v>66</v>
      </c>
      <c r="B26" s="20" t="s">
        <v>23</v>
      </c>
      <c r="C26" s="31" t="s">
        <v>24</v>
      </c>
      <c r="D26" s="22" t="s">
        <v>25</v>
      </c>
      <c r="E26" s="22" t="s">
        <v>67</v>
      </c>
      <c r="F26" s="23"/>
      <c r="G26" s="24" t="n">
        <f aca="false">ROUND(E26*F26,2)</f>
        <v>0</v>
      </c>
      <c r="H26" s="25"/>
    </row>
    <row r="27" s="14" customFormat="true" ht="38.95" hidden="false" customHeight="true" outlineLevel="0" collapsed="false">
      <c r="A27" s="20" t="s">
        <v>68</v>
      </c>
      <c r="B27" s="20" t="s">
        <v>37</v>
      </c>
      <c r="C27" s="21" t="s">
        <v>38</v>
      </c>
      <c r="D27" s="22" t="s">
        <v>18</v>
      </c>
      <c r="E27" s="22" t="s">
        <v>69</v>
      </c>
      <c r="F27" s="23"/>
      <c r="G27" s="24" t="n">
        <f aca="false">ROUND(E27*F27,2)</f>
        <v>0</v>
      </c>
      <c r="H27" s="25"/>
    </row>
    <row r="28" s="14" customFormat="true" ht="21.35" hidden="false" customHeight="true" outlineLevel="0" collapsed="false">
      <c r="A28" s="20" t="s">
        <v>70</v>
      </c>
      <c r="B28" s="20" t="s">
        <v>41</v>
      </c>
      <c r="C28" s="31" t="s">
        <v>42</v>
      </c>
      <c r="D28" s="22" t="s">
        <v>18</v>
      </c>
      <c r="E28" s="22" t="s">
        <v>71</v>
      </c>
      <c r="F28" s="23"/>
      <c r="G28" s="24" t="n">
        <f aca="false">ROUND(E28*F28,2)</f>
        <v>0</v>
      </c>
      <c r="H28" s="25"/>
    </row>
    <row r="29" s="14" customFormat="true" ht="28.8" hidden="false" customHeight="true" outlineLevel="0" collapsed="false">
      <c r="A29" s="20" t="s">
        <v>72</v>
      </c>
      <c r="B29" s="20" t="s">
        <v>45</v>
      </c>
      <c r="C29" s="31" t="s">
        <v>46</v>
      </c>
      <c r="D29" s="22" t="s">
        <v>18</v>
      </c>
      <c r="E29" s="22" t="s">
        <v>73</v>
      </c>
      <c r="F29" s="23"/>
      <c r="G29" s="24" t="n">
        <f aca="false">ROUND(E29*F29,2)</f>
        <v>0</v>
      </c>
      <c r="H29" s="25"/>
    </row>
    <row r="30" s="14" customFormat="true" ht="28.8" hidden="false" customHeight="true" outlineLevel="0" collapsed="false">
      <c r="A30" s="20" t="s">
        <v>74</v>
      </c>
      <c r="B30" s="20" t="s">
        <v>75</v>
      </c>
      <c r="C30" s="31" t="s">
        <v>76</v>
      </c>
      <c r="D30" s="22" t="s">
        <v>51</v>
      </c>
      <c r="E30" s="22" t="s">
        <v>52</v>
      </c>
      <c r="F30" s="23"/>
      <c r="G30" s="24" t="n">
        <f aca="false">ROUND(E30*F30,2)</f>
        <v>0</v>
      </c>
      <c r="H30" s="25"/>
    </row>
    <row r="31" s="14" customFormat="true" ht="28.8" hidden="false" customHeight="true" outlineLevel="0" collapsed="false">
      <c r="A31" s="20" t="s">
        <v>77</v>
      </c>
      <c r="B31" s="20" t="s">
        <v>78</v>
      </c>
      <c r="C31" s="31" t="s">
        <v>79</v>
      </c>
      <c r="D31" s="22" t="s">
        <v>51</v>
      </c>
      <c r="E31" s="22" t="s">
        <v>52</v>
      </c>
      <c r="F31" s="23"/>
      <c r="G31" s="24" t="n">
        <f aca="false">ROUND(E31*F31,2)</f>
        <v>0</v>
      </c>
      <c r="H31" s="25"/>
    </row>
    <row r="32" s="14" customFormat="true" ht="21.35" hidden="false" customHeight="true" outlineLevel="0" collapsed="false">
      <c r="A32" s="20" t="s">
        <v>80</v>
      </c>
      <c r="B32" s="20" t="s">
        <v>57</v>
      </c>
      <c r="C32" s="31" t="s">
        <v>58</v>
      </c>
      <c r="D32" s="22" t="s">
        <v>51</v>
      </c>
      <c r="E32" s="22" t="s">
        <v>81</v>
      </c>
      <c r="F32" s="23"/>
      <c r="G32" s="24" t="n">
        <f aca="false">ROUND(E32*F32,2)</f>
        <v>0</v>
      </c>
      <c r="H32" s="25"/>
    </row>
    <row r="33" s="14" customFormat="true" ht="21.35" hidden="false" customHeight="true" outlineLevel="0" collapsed="false">
      <c r="A33" s="20" t="s">
        <v>82</v>
      </c>
      <c r="B33" s="20" t="s">
        <v>61</v>
      </c>
      <c r="C33" s="31" t="s">
        <v>62</v>
      </c>
      <c r="D33" s="22" t="s">
        <v>51</v>
      </c>
      <c r="E33" s="22" t="s">
        <v>81</v>
      </c>
      <c r="F33" s="23"/>
      <c r="G33" s="24" t="n">
        <f aca="false">ROUND(E33*F33,2)</f>
        <v>0</v>
      </c>
      <c r="H33" s="25"/>
    </row>
    <row r="34" s="14" customFormat="true" ht="28.8" hidden="false" customHeight="true" outlineLevel="0" collapsed="false">
      <c r="A34" s="20" t="s">
        <v>83</v>
      </c>
      <c r="B34" s="20" t="s">
        <v>49</v>
      </c>
      <c r="C34" s="31" t="s">
        <v>50</v>
      </c>
      <c r="D34" s="22" t="s">
        <v>51</v>
      </c>
      <c r="E34" s="22" t="s">
        <v>63</v>
      </c>
      <c r="F34" s="23"/>
      <c r="G34" s="24" t="n">
        <f aca="false">ROUND(E34*F34,2)</f>
        <v>0</v>
      </c>
      <c r="H34" s="25"/>
    </row>
    <row r="35" s="14" customFormat="true" ht="28.8" hidden="false" customHeight="true" outlineLevel="0" collapsed="false">
      <c r="A35" s="20" t="s">
        <v>84</v>
      </c>
      <c r="B35" s="20" t="s">
        <v>54</v>
      </c>
      <c r="C35" s="31" t="s">
        <v>55</v>
      </c>
      <c r="D35" s="22" t="s">
        <v>51</v>
      </c>
      <c r="E35" s="22" t="s">
        <v>63</v>
      </c>
      <c r="F35" s="23"/>
      <c r="G35" s="24" t="n">
        <f aca="false">ROUND(E35*F35,2)</f>
        <v>0</v>
      </c>
      <c r="H35" s="25"/>
    </row>
    <row r="36" s="14" customFormat="true" ht="21.35" hidden="false" customHeight="true" outlineLevel="0" collapsed="false">
      <c r="A36" s="32" t="s">
        <v>85</v>
      </c>
      <c r="B36" s="32"/>
      <c r="C36" s="33" t="s">
        <v>86</v>
      </c>
      <c r="D36" s="34"/>
      <c r="E36" s="34"/>
      <c r="F36" s="35"/>
      <c r="G36" s="30" t="n">
        <f aca="false">SUM(G37:G40)</f>
        <v>0</v>
      </c>
      <c r="H36" s="25"/>
    </row>
    <row r="37" s="14" customFormat="true" ht="21.35" hidden="false" customHeight="true" outlineLevel="0" collapsed="false">
      <c r="A37" s="20" t="s">
        <v>87</v>
      </c>
      <c r="B37" s="20" t="s">
        <v>23</v>
      </c>
      <c r="C37" s="31" t="s">
        <v>24</v>
      </c>
      <c r="D37" s="22" t="s">
        <v>25</v>
      </c>
      <c r="E37" s="22" t="s">
        <v>88</v>
      </c>
      <c r="F37" s="23"/>
      <c r="G37" s="24" t="n">
        <f aca="false">ROUND(E37*F37,2)</f>
        <v>0</v>
      </c>
      <c r="H37" s="25"/>
    </row>
    <row r="38" s="14" customFormat="true" ht="38.95" hidden="false" customHeight="true" outlineLevel="0" collapsed="false">
      <c r="A38" s="20" t="s">
        <v>89</v>
      </c>
      <c r="B38" s="20" t="s">
        <v>37</v>
      </c>
      <c r="C38" s="21" t="s">
        <v>38</v>
      </c>
      <c r="D38" s="22" t="s">
        <v>18</v>
      </c>
      <c r="E38" s="22" t="s">
        <v>90</v>
      </c>
      <c r="F38" s="23"/>
      <c r="G38" s="24" t="n">
        <f aca="false">ROUND(E38*F38,2)</f>
        <v>0</v>
      </c>
      <c r="H38" s="25"/>
    </row>
    <row r="39" s="14" customFormat="true" ht="21.35" hidden="false" customHeight="true" outlineLevel="0" collapsed="false">
      <c r="A39" s="20" t="s">
        <v>91</v>
      </c>
      <c r="B39" s="20" t="s">
        <v>41</v>
      </c>
      <c r="C39" s="31" t="s">
        <v>42</v>
      </c>
      <c r="D39" s="22" t="s">
        <v>18</v>
      </c>
      <c r="E39" s="22" t="s">
        <v>92</v>
      </c>
      <c r="F39" s="23"/>
      <c r="G39" s="24" t="n">
        <f aca="false">ROUND(E39*F39,2)</f>
        <v>0</v>
      </c>
      <c r="H39" s="25"/>
    </row>
    <row r="40" s="14" customFormat="true" ht="28.8" hidden="false" customHeight="true" outlineLevel="0" collapsed="false">
      <c r="A40" s="20" t="s">
        <v>93</v>
      </c>
      <c r="B40" s="20" t="s">
        <v>45</v>
      </c>
      <c r="C40" s="31" t="s">
        <v>46</v>
      </c>
      <c r="D40" s="22" t="s">
        <v>18</v>
      </c>
      <c r="E40" s="22" t="s">
        <v>94</v>
      </c>
      <c r="F40" s="23"/>
      <c r="G40" s="24" t="n">
        <f aca="false">ROUND(E40*F40,2)</f>
        <v>0</v>
      </c>
      <c r="H40" s="25"/>
    </row>
    <row r="41" s="14" customFormat="true" ht="21.35" hidden="false" customHeight="true" outlineLevel="0" collapsed="false">
      <c r="A41" s="26" t="s">
        <v>95</v>
      </c>
      <c r="B41" s="26"/>
      <c r="C41" s="27" t="s">
        <v>96</v>
      </c>
      <c r="D41" s="28"/>
      <c r="E41" s="28"/>
      <c r="F41" s="29"/>
      <c r="G41" s="30" t="n">
        <f aca="false">SUM(G42:G47)</f>
        <v>0</v>
      </c>
      <c r="H41" s="25"/>
    </row>
    <row r="42" s="14" customFormat="true" ht="21.35" hidden="false" customHeight="true" outlineLevel="0" collapsed="false">
      <c r="A42" s="20" t="s">
        <v>97</v>
      </c>
      <c r="B42" s="20" t="s">
        <v>23</v>
      </c>
      <c r="C42" s="31" t="s">
        <v>24</v>
      </c>
      <c r="D42" s="22" t="s">
        <v>25</v>
      </c>
      <c r="E42" s="22" t="s">
        <v>88</v>
      </c>
      <c r="F42" s="23"/>
      <c r="G42" s="24" t="n">
        <f aca="false">ROUND(E42*F42,2)</f>
        <v>0</v>
      </c>
      <c r="H42" s="25"/>
    </row>
    <row r="43" s="14" customFormat="true" ht="38.95" hidden="false" customHeight="true" outlineLevel="0" collapsed="false">
      <c r="A43" s="20" t="s">
        <v>98</v>
      </c>
      <c r="B43" s="20" t="s">
        <v>37</v>
      </c>
      <c r="C43" s="21" t="s">
        <v>38</v>
      </c>
      <c r="D43" s="22" t="s">
        <v>18</v>
      </c>
      <c r="E43" s="22" t="s">
        <v>99</v>
      </c>
      <c r="F43" s="23"/>
      <c r="G43" s="24" t="n">
        <f aca="false">ROUND(E43*F43,2)</f>
        <v>0</v>
      </c>
      <c r="H43" s="25"/>
    </row>
    <row r="44" s="14" customFormat="true" ht="21.35" hidden="false" customHeight="true" outlineLevel="0" collapsed="false">
      <c r="A44" s="20" t="s">
        <v>100</v>
      </c>
      <c r="B44" s="20" t="s">
        <v>41</v>
      </c>
      <c r="C44" s="31" t="s">
        <v>42</v>
      </c>
      <c r="D44" s="22" t="s">
        <v>18</v>
      </c>
      <c r="E44" s="22" t="s">
        <v>101</v>
      </c>
      <c r="F44" s="23"/>
      <c r="G44" s="24" t="n">
        <f aca="false">ROUND(E44*F44,2)</f>
        <v>0</v>
      </c>
      <c r="H44" s="25"/>
    </row>
    <row r="45" s="14" customFormat="true" ht="28.8" hidden="false" customHeight="true" outlineLevel="0" collapsed="false">
      <c r="A45" s="20" t="s">
        <v>102</v>
      </c>
      <c r="B45" s="20" t="s">
        <v>45</v>
      </c>
      <c r="C45" s="31" t="s">
        <v>46</v>
      </c>
      <c r="D45" s="22" t="s">
        <v>18</v>
      </c>
      <c r="E45" s="22" t="s">
        <v>103</v>
      </c>
      <c r="F45" s="23"/>
      <c r="G45" s="24" t="n">
        <f aca="false">ROUND(E45*F45,2)</f>
        <v>0</v>
      </c>
      <c r="H45" s="25"/>
    </row>
    <row r="46" s="14" customFormat="true" ht="21.35" hidden="false" customHeight="true" outlineLevel="0" collapsed="false">
      <c r="A46" s="20" t="s">
        <v>104</v>
      </c>
      <c r="B46" s="20" t="s">
        <v>57</v>
      </c>
      <c r="C46" s="31" t="s">
        <v>58</v>
      </c>
      <c r="D46" s="22" t="s">
        <v>51</v>
      </c>
      <c r="E46" s="22" t="s">
        <v>63</v>
      </c>
      <c r="F46" s="23"/>
      <c r="G46" s="24" t="n">
        <f aca="false">ROUND(E46*F46,2)</f>
        <v>0</v>
      </c>
      <c r="H46" s="25"/>
    </row>
    <row r="47" s="14" customFormat="true" ht="21.35" hidden="false" customHeight="true" outlineLevel="0" collapsed="false">
      <c r="A47" s="20" t="s">
        <v>105</v>
      </c>
      <c r="B47" s="20" t="s">
        <v>61</v>
      </c>
      <c r="C47" s="31" t="s">
        <v>62</v>
      </c>
      <c r="D47" s="22" t="s">
        <v>51</v>
      </c>
      <c r="E47" s="22" t="s">
        <v>63</v>
      </c>
      <c r="F47" s="23"/>
      <c r="G47" s="24" t="n">
        <f aca="false">ROUND(E47*F47,2)</f>
        <v>0</v>
      </c>
      <c r="H47" s="25"/>
    </row>
    <row r="48" s="14" customFormat="true" ht="21.35" hidden="false" customHeight="true" outlineLevel="0" collapsed="false">
      <c r="A48" s="26" t="s">
        <v>106</v>
      </c>
      <c r="B48" s="26"/>
      <c r="C48" s="27" t="s">
        <v>107</v>
      </c>
      <c r="D48" s="28"/>
      <c r="E48" s="28"/>
      <c r="F48" s="29"/>
      <c r="G48" s="30" t="n">
        <f aca="false">SUM(G49:G54)</f>
        <v>0</v>
      </c>
      <c r="H48" s="25"/>
    </row>
    <row r="49" s="14" customFormat="true" ht="21.35" hidden="false" customHeight="true" outlineLevel="0" collapsed="false">
      <c r="A49" s="20" t="s">
        <v>108</v>
      </c>
      <c r="B49" s="20" t="s">
        <v>23</v>
      </c>
      <c r="C49" s="31" t="s">
        <v>24</v>
      </c>
      <c r="D49" s="22" t="s">
        <v>25</v>
      </c>
      <c r="E49" s="22" t="s">
        <v>109</v>
      </c>
      <c r="F49" s="23"/>
      <c r="G49" s="24" t="n">
        <f aca="false">ROUND(E49*F49,2)</f>
        <v>0</v>
      </c>
      <c r="H49" s="25"/>
    </row>
    <row r="50" s="14" customFormat="true" ht="38.95" hidden="false" customHeight="true" outlineLevel="0" collapsed="false">
      <c r="A50" s="20" t="s">
        <v>110</v>
      </c>
      <c r="B50" s="20" t="s">
        <v>37</v>
      </c>
      <c r="C50" s="21" t="s">
        <v>38</v>
      </c>
      <c r="D50" s="22" t="s">
        <v>18</v>
      </c>
      <c r="E50" s="22" t="s">
        <v>111</v>
      </c>
      <c r="F50" s="23"/>
      <c r="G50" s="24" t="n">
        <f aca="false">ROUND(E50*F50,2)</f>
        <v>0</v>
      </c>
      <c r="H50" s="25"/>
    </row>
    <row r="51" s="14" customFormat="true" ht="21.35" hidden="false" customHeight="true" outlineLevel="0" collapsed="false">
      <c r="A51" s="20" t="s">
        <v>112</v>
      </c>
      <c r="B51" s="20" t="s">
        <v>41</v>
      </c>
      <c r="C51" s="31" t="s">
        <v>42</v>
      </c>
      <c r="D51" s="22" t="s">
        <v>18</v>
      </c>
      <c r="E51" s="22" t="s">
        <v>113</v>
      </c>
      <c r="F51" s="23"/>
      <c r="G51" s="24" t="n">
        <f aca="false">ROUND(E51*F51,2)</f>
        <v>0</v>
      </c>
      <c r="H51" s="25"/>
    </row>
    <row r="52" s="14" customFormat="true" ht="28.8" hidden="false" customHeight="true" outlineLevel="0" collapsed="false">
      <c r="A52" s="20" t="s">
        <v>114</v>
      </c>
      <c r="B52" s="20" t="s">
        <v>45</v>
      </c>
      <c r="C52" s="31" t="s">
        <v>46</v>
      </c>
      <c r="D52" s="22" t="s">
        <v>18</v>
      </c>
      <c r="E52" s="22" t="s">
        <v>115</v>
      </c>
      <c r="F52" s="23"/>
      <c r="G52" s="24" t="n">
        <f aca="false">ROUND(E52*F52,2)</f>
        <v>0</v>
      </c>
      <c r="H52" s="25"/>
    </row>
    <row r="53" s="14" customFormat="true" ht="21.35" hidden="false" customHeight="true" outlineLevel="0" collapsed="false">
      <c r="A53" s="20" t="s">
        <v>116</v>
      </c>
      <c r="B53" s="20" t="s">
        <v>57</v>
      </c>
      <c r="C53" s="31" t="s">
        <v>58</v>
      </c>
      <c r="D53" s="22" t="s">
        <v>51</v>
      </c>
      <c r="E53" s="22" t="s">
        <v>117</v>
      </c>
      <c r="F53" s="23"/>
      <c r="G53" s="24" t="n">
        <f aca="false">ROUND(E53*F53,2)</f>
        <v>0</v>
      </c>
      <c r="H53" s="25"/>
    </row>
    <row r="54" s="14" customFormat="true" ht="21.35" hidden="false" customHeight="true" outlineLevel="0" collapsed="false">
      <c r="A54" s="20" t="s">
        <v>118</v>
      </c>
      <c r="B54" s="20" t="s">
        <v>61</v>
      </c>
      <c r="C54" s="31" t="s">
        <v>62</v>
      </c>
      <c r="D54" s="22" t="s">
        <v>51</v>
      </c>
      <c r="E54" s="22" t="s">
        <v>117</v>
      </c>
      <c r="F54" s="23"/>
      <c r="G54" s="24" t="n">
        <f aca="false">ROUND(E54*F54,2)</f>
        <v>0</v>
      </c>
      <c r="H54" s="25"/>
    </row>
    <row r="55" s="14" customFormat="true" ht="21.35" hidden="false" customHeight="true" outlineLevel="0" collapsed="false">
      <c r="A55" s="26" t="s">
        <v>119</v>
      </c>
      <c r="B55" s="26"/>
      <c r="C55" s="27" t="s">
        <v>120</v>
      </c>
      <c r="D55" s="28"/>
      <c r="E55" s="28"/>
      <c r="F55" s="29"/>
      <c r="G55" s="30" t="n">
        <f aca="false">SUM(G56:G61)</f>
        <v>0</v>
      </c>
      <c r="H55" s="25"/>
    </row>
    <row r="56" s="14" customFormat="true" ht="21.35" hidden="false" customHeight="true" outlineLevel="0" collapsed="false">
      <c r="A56" s="20" t="s">
        <v>121</v>
      </c>
      <c r="B56" s="20" t="s">
        <v>23</v>
      </c>
      <c r="C56" s="31" t="s">
        <v>24</v>
      </c>
      <c r="D56" s="22" t="s">
        <v>25</v>
      </c>
      <c r="E56" s="22" t="s">
        <v>122</v>
      </c>
      <c r="F56" s="23"/>
      <c r="G56" s="24" t="n">
        <f aca="false">ROUND(E56*F56,2)</f>
        <v>0</v>
      </c>
      <c r="H56" s="25"/>
    </row>
    <row r="57" s="14" customFormat="true" ht="38.95" hidden="false" customHeight="true" outlineLevel="0" collapsed="false">
      <c r="A57" s="20" t="s">
        <v>123</v>
      </c>
      <c r="B57" s="20" t="s">
        <v>37</v>
      </c>
      <c r="C57" s="21" t="s">
        <v>38</v>
      </c>
      <c r="D57" s="22" t="s">
        <v>18</v>
      </c>
      <c r="E57" s="22" t="s">
        <v>124</v>
      </c>
      <c r="F57" s="23"/>
      <c r="G57" s="24" t="n">
        <f aca="false">ROUND(E57*F57,2)</f>
        <v>0</v>
      </c>
      <c r="H57" s="25"/>
    </row>
    <row r="58" s="14" customFormat="true" ht="21.35" hidden="false" customHeight="true" outlineLevel="0" collapsed="false">
      <c r="A58" s="20" t="s">
        <v>125</v>
      </c>
      <c r="B58" s="20" t="s">
        <v>41</v>
      </c>
      <c r="C58" s="31" t="s">
        <v>42</v>
      </c>
      <c r="D58" s="22" t="s">
        <v>18</v>
      </c>
      <c r="E58" s="22" t="s">
        <v>126</v>
      </c>
      <c r="F58" s="23"/>
      <c r="G58" s="24" t="n">
        <f aca="false">ROUND(E58*F58,2)</f>
        <v>0</v>
      </c>
      <c r="H58" s="25"/>
    </row>
    <row r="59" s="14" customFormat="true" ht="28.8" hidden="false" customHeight="true" outlineLevel="0" collapsed="false">
      <c r="A59" s="20" t="s">
        <v>127</v>
      </c>
      <c r="B59" s="20" t="s">
        <v>45</v>
      </c>
      <c r="C59" s="31" t="s">
        <v>46</v>
      </c>
      <c r="D59" s="22" t="s">
        <v>18</v>
      </c>
      <c r="E59" s="22" t="s">
        <v>128</v>
      </c>
      <c r="F59" s="23"/>
      <c r="G59" s="24" t="n">
        <f aca="false">ROUND(E59*F59,2)</f>
        <v>0</v>
      </c>
      <c r="H59" s="25"/>
    </row>
    <row r="60" s="14" customFormat="true" ht="21.35" hidden="false" customHeight="true" outlineLevel="0" collapsed="false">
      <c r="A60" s="20" t="s">
        <v>129</v>
      </c>
      <c r="B60" s="20" t="s">
        <v>57</v>
      </c>
      <c r="C60" s="31" t="s">
        <v>58</v>
      </c>
      <c r="D60" s="22" t="s">
        <v>51</v>
      </c>
      <c r="E60" s="22" t="s">
        <v>130</v>
      </c>
      <c r="F60" s="23"/>
      <c r="G60" s="24" t="n">
        <f aca="false">ROUND(E60*F60,2)</f>
        <v>0</v>
      </c>
      <c r="H60" s="25"/>
    </row>
    <row r="61" s="14" customFormat="true" ht="21.35" hidden="false" customHeight="true" outlineLevel="0" collapsed="false">
      <c r="A61" s="20" t="s">
        <v>131</v>
      </c>
      <c r="B61" s="20" t="s">
        <v>61</v>
      </c>
      <c r="C61" s="31" t="s">
        <v>62</v>
      </c>
      <c r="D61" s="22" t="s">
        <v>51</v>
      </c>
      <c r="E61" s="22" t="s">
        <v>130</v>
      </c>
      <c r="F61" s="23"/>
      <c r="G61" s="24" t="n">
        <f aca="false">ROUND(E61*F61,2)</f>
        <v>0</v>
      </c>
      <c r="H61" s="25"/>
    </row>
    <row r="62" s="14" customFormat="true" ht="21.35" hidden="false" customHeight="true" outlineLevel="0" collapsed="false">
      <c r="A62" s="26" t="s">
        <v>132</v>
      </c>
      <c r="B62" s="26"/>
      <c r="C62" s="27" t="s">
        <v>133</v>
      </c>
      <c r="D62" s="28"/>
      <c r="E62" s="28"/>
      <c r="F62" s="29"/>
      <c r="G62" s="30" t="n">
        <f aca="false">SUM(G63:G70)</f>
        <v>0</v>
      </c>
      <c r="H62" s="25"/>
    </row>
    <row r="63" s="14" customFormat="true" ht="21.35" hidden="false" customHeight="true" outlineLevel="0" collapsed="false">
      <c r="A63" s="20" t="s">
        <v>134</v>
      </c>
      <c r="B63" s="20" t="s">
        <v>23</v>
      </c>
      <c r="C63" s="31" t="s">
        <v>24</v>
      </c>
      <c r="D63" s="22" t="s">
        <v>25</v>
      </c>
      <c r="E63" s="22" t="s">
        <v>135</v>
      </c>
      <c r="F63" s="23"/>
      <c r="G63" s="24" t="n">
        <f aca="false">ROUND(E63*F63,2)</f>
        <v>0</v>
      </c>
      <c r="H63" s="25"/>
    </row>
    <row r="64" s="14" customFormat="true" ht="38.95" hidden="false" customHeight="true" outlineLevel="0" collapsed="false">
      <c r="A64" s="20" t="s">
        <v>136</v>
      </c>
      <c r="B64" s="20" t="s">
        <v>37</v>
      </c>
      <c r="C64" s="21" t="s">
        <v>38</v>
      </c>
      <c r="D64" s="22" t="s">
        <v>18</v>
      </c>
      <c r="E64" s="22" t="s">
        <v>137</v>
      </c>
      <c r="F64" s="23"/>
      <c r="G64" s="24" t="n">
        <f aca="false">ROUND(E64*F64,2)</f>
        <v>0</v>
      </c>
      <c r="H64" s="25"/>
    </row>
    <row r="65" s="14" customFormat="true" ht="21.35" hidden="false" customHeight="true" outlineLevel="0" collapsed="false">
      <c r="A65" s="20" t="s">
        <v>138</v>
      </c>
      <c r="B65" s="20" t="s">
        <v>41</v>
      </c>
      <c r="C65" s="31" t="s">
        <v>42</v>
      </c>
      <c r="D65" s="22" t="s">
        <v>18</v>
      </c>
      <c r="E65" s="22" t="s">
        <v>139</v>
      </c>
      <c r="F65" s="23"/>
      <c r="G65" s="24" t="n">
        <f aca="false">ROUND(E65*F65,2)</f>
        <v>0</v>
      </c>
      <c r="H65" s="25"/>
    </row>
    <row r="66" s="14" customFormat="true" ht="28.8" hidden="false" customHeight="true" outlineLevel="0" collapsed="false">
      <c r="A66" s="20" t="s">
        <v>140</v>
      </c>
      <c r="B66" s="20" t="s">
        <v>45</v>
      </c>
      <c r="C66" s="31" t="s">
        <v>46</v>
      </c>
      <c r="D66" s="22" t="s">
        <v>18</v>
      </c>
      <c r="E66" s="22" t="s">
        <v>141</v>
      </c>
      <c r="F66" s="23"/>
      <c r="G66" s="24" t="n">
        <f aca="false">ROUND(E66*F66,2)</f>
        <v>0</v>
      </c>
      <c r="H66" s="25"/>
    </row>
    <row r="67" s="14" customFormat="true" ht="21.35" hidden="false" customHeight="true" outlineLevel="0" collapsed="false">
      <c r="A67" s="20" t="s">
        <v>142</v>
      </c>
      <c r="B67" s="20" t="s">
        <v>57</v>
      </c>
      <c r="C67" s="31" t="s">
        <v>58</v>
      </c>
      <c r="D67" s="22" t="s">
        <v>51</v>
      </c>
      <c r="E67" s="22" t="s">
        <v>143</v>
      </c>
      <c r="F67" s="23"/>
      <c r="G67" s="24" t="n">
        <f aca="false">ROUND(E67*F67,2)</f>
        <v>0</v>
      </c>
      <c r="H67" s="25"/>
    </row>
    <row r="68" s="14" customFormat="true" ht="21.35" hidden="false" customHeight="true" outlineLevel="0" collapsed="false">
      <c r="A68" s="20" t="s">
        <v>144</v>
      </c>
      <c r="B68" s="20" t="s">
        <v>61</v>
      </c>
      <c r="C68" s="31" t="s">
        <v>62</v>
      </c>
      <c r="D68" s="22" t="s">
        <v>51</v>
      </c>
      <c r="E68" s="22" t="s">
        <v>143</v>
      </c>
      <c r="F68" s="23"/>
      <c r="G68" s="24" t="n">
        <f aca="false">ROUND(E68*F68,2)</f>
        <v>0</v>
      </c>
      <c r="H68" s="25"/>
    </row>
    <row r="69" s="14" customFormat="true" ht="28.8" hidden="false" customHeight="true" outlineLevel="0" collapsed="false">
      <c r="A69" s="20" t="s">
        <v>145</v>
      </c>
      <c r="B69" s="20" t="s">
        <v>49</v>
      </c>
      <c r="C69" s="31" t="s">
        <v>50</v>
      </c>
      <c r="D69" s="22" t="s">
        <v>51</v>
      </c>
      <c r="E69" s="22" t="s">
        <v>130</v>
      </c>
      <c r="F69" s="23"/>
      <c r="G69" s="24" t="n">
        <f aca="false">ROUND(E69*F69,2)</f>
        <v>0</v>
      </c>
      <c r="H69" s="25"/>
    </row>
    <row r="70" s="14" customFormat="true" ht="28.8" hidden="false" customHeight="true" outlineLevel="0" collapsed="false">
      <c r="A70" s="20" t="s">
        <v>146</v>
      </c>
      <c r="B70" s="20" t="s">
        <v>54</v>
      </c>
      <c r="C70" s="31" t="s">
        <v>55</v>
      </c>
      <c r="D70" s="22" t="s">
        <v>51</v>
      </c>
      <c r="E70" s="22" t="s">
        <v>130</v>
      </c>
      <c r="F70" s="23"/>
      <c r="G70" s="24" t="n">
        <f aca="false">ROUND(E70*F70,2)</f>
        <v>0</v>
      </c>
      <c r="H70" s="25"/>
    </row>
    <row r="71" s="14" customFormat="true" ht="21.35" hidden="false" customHeight="true" outlineLevel="0" collapsed="false">
      <c r="A71" s="26" t="s">
        <v>147</v>
      </c>
      <c r="B71" s="26"/>
      <c r="C71" s="27" t="s">
        <v>148</v>
      </c>
      <c r="D71" s="28"/>
      <c r="E71" s="28"/>
      <c r="F71" s="36"/>
      <c r="G71" s="30" t="n">
        <f aca="false">SUM(G72:G81)</f>
        <v>0</v>
      </c>
      <c r="H71" s="25"/>
    </row>
    <row r="72" s="14" customFormat="true" ht="21.35" hidden="false" customHeight="true" outlineLevel="0" collapsed="false">
      <c r="A72" s="20" t="s">
        <v>149</v>
      </c>
      <c r="B72" s="20" t="s">
        <v>23</v>
      </c>
      <c r="C72" s="31" t="s">
        <v>24</v>
      </c>
      <c r="D72" s="22" t="s">
        <v>25</v>
      </c>
      <c r="E72" s="22" t="s">
        <v>150</v>
      </c>
      <c r="F72" s="23"/>
      <c r="G72" s="24" t="n">
        <f aca="false">ROUND(E72*F72,2)</f>
        <v>0</v>
      </c>
      <c r="H72" s="25"/>
    </row>
    <row r="73" s="14" customFormat="true" ht="38.95" hidden="false" customHeight="true" outlineLevel="0" collapsed="false">
      <c r="A73" s="20" t="s">
        <v>151</v>
      </c>
      <c r="B73" s="20" t="s">
        <v>37</v>
      </c>
      <c r="C73" s="21" t="s">
        <v>38</v>
      </c>
      <c r="D73" s="22" t="s">
        <v>18</v>
      </c>
      <c r="E73" s="22" t="s">
        <v>152</v>
      </c>
      <c r="F73" s="23"/>
      <c r="G73" s="24" t="n">
        <f aca="false">ROUND(E73*F73,2)</f>
        <v>0</v>
      </c>
      <c r="H73" s="25"/>
    </row>
    <row r="74" s="14" customFormat="true" ht="21.35" hidden="false" customHeight="true" outlineLevel="0" collapsed="false">
      <c r="A74" s="20" t="s">
        <v>153</v>
      </c>
      <c r="B74" s="20" t="s">
        <v>41</v>
      </c>
      <c r="C74" s="31" t="s">
        <v>42</v>
      </c>
      <c r="D74" s="22" t="s">
        <v>18</v>
      </c>
      <c r="E74" s="22" t="s">
        <v>154</v>
      </c>
      <c r="F74" s="23"/>
      <c r="G74" s="24" t="n">
        <f aca="false">ROUND(E74*F74,2)</f>
        <v>0</v>
      </c>
      <c r="H74" s="25"/>
    </row>
    <row r="75" s="14" customFormat="true" ht="28.8" hidden="false" customHeight="true" outlineLevel="0" collapsed="false">
      <c r="A75" s="20" t="s">
        <v>155</v>
      </c>
      <c r="B75" s="20" t="s">
        <v>45</v>
      </c>
      <c r="C75" s="31" t="s">
        <v>46</v>
      </c>
      <c r="D75" s="22" t="s">
        <v>18</v>
      </c>
      <c r="E75" s="22" t="s">
        <v>156</v>
      </c>
      <c r="F75" s="23"/>
      <c r="G75" s="24" t="n">
        <f aca="false">ROUND(E75*F75,2)</f>
        <v>0</v>
      </c>
      <c r="H75" s="25"/>
    </row>
    <row r="76" s="14" customFormat="true" ht="28.8" hidden="false" customHeight="true" outlineLevel="0" collapsed="false">
      <c r="A76" s="20" t="s">
        <v>157</v>
      </c>
      <c r="B76" s="20" t="s">
        <v>49</v>
      </c>
      <c r="C76" s="31" t="s">
        <v>50</v>
      </c>
      <c r="D76" s="22" t="s">
        <v>51</v>
      </c>
      <c r="E76" s="22" t="s">
        <v>52</v>
      </c>
      <c r="F76" s="23"/>
      <c r="G76" s="24" t="n">
        <f aca="false">ROUND(E76*F76,2)</f>
        <v>0</v>
      </c>
      <c r="H76" s="25"/>
    </row>
    <row r="77" s="14" customFormat="true" ht="28.8" hidden="false" customHeight="true" outlineLevel="0" collapsed="false">
      <c r="A77" s="20" t="s">
        <v>158</v>
      </c>
      <c r="B77" s="20" t="s">
        <v>54</v>
      </c>
      <c r="C77" s="31" t="s">
        <v>55</v>
      </c>
      <c r="D77" s="22" t="s">
        <v>51</v>
      </c>
      <c r="E77" s="22" t="s">
        <v>52</v>
      </c>
      <c r="F77" s="23"/>
      <c r="G77" s="24" t="n">
        <f aca="false">ROUND(E77*F77,2)</f>
        <v>0</v>
      </c>
      <c r="H77" s="25"/>
    </row>
    <row r="78" s="14" customFormat="true" ht="21.35" hidden="false" customHeight="true" outlineLevel="0" collapsed="false">
      <c r="A78" s="20" t="s">
        <v>159</v>
      </c>
      <c r="B78" s="20" t="s">
        <v>57</v>
      </c>
      <c r="C78" s="31" t="s">
        <v>58</v>
      </c>
      <c r="D78" s="22" t="s">
        <v>51</v>
      </c>
      <c r="E78" s="22" t="s">
        <v>143</v>
      </c>
      <c r="F78" s="23"/>
      <c r="G78" s="24" t="n">
        <f aca="false">ROUND(E78*F78,2)</f>
        <v>0</v>
      </c>
      <c r="H78" s="25"/>
    </row>
    <row r="79" s="14" customFormat="true" ht="21.35" hidden="false" customHeight="true" outlineLevel="0" collapsed="false">
      <c r="A79" s="20" t="s">
        <v>160</v>
      </c>
      <c r="B79" s="20" t="s">
        <v>61</v>
      </c>
      <c r="C79" s="31" t="s">
        <v>62</v>
      </c>
      <c r="D79" s="22" t="s">
        <v>51</v>
      </c>
      <c r="E79" s="22" t="s">
        <v>143</v>
      </c>
      <c r="F79" s="23"/>
      <c r="G79" s="24" t="n">
        <f aca="false">ROUND(E79*F79,2)</f>
        <v>0</v>
      </c>
      <c r="H79" s="25"/>
    </row>
    <row r="80" s="14" customFormat="true" ht="28.8" hidden="false" customHeight="true" outlineLevel="0" collapsed="false">
      <c r="A80" s="20" t="s">
        <v>161</v>
      </c>
      <c r="B80" s="20" t="s">
        <v>75</v>
      </c>
      <c r="C80" s="31" t="s">
        <v>76</v>
      </c>
      <c r="D80" s="22" t="s">
        <v>51</v>
      </c>
      <c r="E80" s="22" t="s">
        <v>63</v>
      </c>
      <c r="F80" s="23"/>
      <c r="G80" s="24" t="n">
        <f aca="false">ROUND(E80*F80,2)</f>
        <v>0</v>
      </c>
      <c r="H80" s="25"/>
    </row>
    <row r="81" s="14" customFormat="true" ht="28.8" hidden="false" customHeight="true" outlineLevel="0" collapsed="false">
      <c r="A81" s="20" t="s">
        <v>162</v>
      </c>
      <c r="B81" s="20" t="s">
        <v>78</v>
      </c>
      <c r="C81" s="31" t="s">
        <v>79</v>
      </c>
      <c r="D81" s="22" t="s">
        <v>51</v>
      </c>
      <c r="E81" s="22" t="s">
        <v>63</v>
      </c>
      <c r="F81" s="23"/>
      <c r="G81" s="24" t="n">
        <f aca="false">ROUND(E81*F81,2)</f>
        <v>0</v>
      </c>
      <c r="H81" s="25"/>
    </row>
    <row r="82" s="14" customFormat="true" ht="21.35" hidden="false" customHeight="true" outlineLevel="0" collapsed="false">
      <c r="A82" s="37" t="s">
        <v>163</v>
      </c>
      <c r="B82" s="37"/>
      <c r="C82" s="38" t="s">
        <v>164</v>
      </c>
      <c r="D82" s="39"/>
      <c r="E82" s="39"/>
      <c r="F82" s="40"/>
      <c r="G82" s="41" t="n">
        <f aca="false">G83+G87+G90+G92+G99</f>
        <v>0</v>
      </c>
      <c r="H82" s="25"/>
    </row>
    <row r="83" s="14" customFormat="true" ht="21.35" hidden="false" customHeight="true" outlineLevel="0" collapsed="false">
      <c r="A83" s="32" t="s">
        <v>165</v>
      </c>
      <c r="B83" s="32"/>
      <c r="C83" s="33" t="s">
        <v>166</v>
      </c>
      <c r="D83" s="34"/>
      <c r="E83" s="34"/>
      <c r="F83" s="35"/>
      <c r="G83" s="30" t="n">
        <f aca="false">SUM(G84:G86)</f>
        <v>0</v>
      </c>
      <c r="H83" s="25"/>
    </row>
    <row r="84" s="14" customFormat="true" ht="38.95" hidden="false" customHeight="true" outlineLevel="0" collapsed="false">
      <c r="A84" s="20" t="s">
        <v>167</v>
      </c>
      <c r="B84" s="20" t="s">
        <v>168</v>
      </c>
      <c r="C84" s="31" t="s">
        <v>169</v>
      </c>
      <c r="D84" s="22" t="s">
        <v>30</v>
      </c>
      <c r="E84" s="22" t="s">
        <v>170</v>
      </c>
      <c r="F84" s="23"/>
      <c r="G84" s="24" t="n">
        <f aca="false">ROUND(E84*F84,2)</f>
        <v>0</v>
      </c>
      <c r="H84" s="25"/>
    </row>
    <row r="85" s="14" customFormat="true" ht="28.8" hidden="false" customHeight="true" outlineLevel="0" collapsed="false">
      <c r="A85" s="20" t="s">
        <v>171</v>
      </c>
      <c r="B85" s="20" t="s">
        <v>172</v>
      </c>
      <c r="C85" s="31" t="s">
        <v>173</v>
      </c>
      <c r="D85" s="22" t="s">
        <v>174</v>
      </c>
      <c r="E85" s="22" t="s">
        <v>175</v>
      </c>
      <c r="F85" s="23"/>
      <c r="G85" s="24" t="n">
        <f aca="false">ROUND(E85*F85,2)</f>
        <v>0</v>
      </c>
      <c r="H85" s="25"/>
    </row>
    <row r="86" s="14" customFormat="true" ht="28.8" hidden="false" customHeight="true" outlineLevel="0" collapsed="false">
      <c r="A86" s="20" t="s">
        <v>176</v>
      </c>
      <c r="B86" s="20" t="s">
        <v>177</v>
      </c>
      <c r="C86" s="31" t="s">
        <v>178</v>
      </c>
      <c r="D86" s="22" t="s">
        <v>174</v>
      </c>
      <c r="E86" s="22" t="s">
        <v>179</v>
      </c>
      <c r="F86" s="23"/>
      <c r="G86" s="24" t="n">
        <f aca="false">ROUND(E86*F86,2)</f>
        <v>0</v>
      </c>
      <c r="H86" s="25"/>
    </row>
    <row r="87" s="14" customFormat="true" ht="21.35" hidden="false" customHeight="true" outlineLevel="0" collapsed="false">
      <c r="A87" s="26" t="s">
        <v>180</v>
      </c>
      <c r="B87" s="26"/>
      <c r="C87" s="27" t="s">
        <v>181</v>
      </c>
      <c r="D87" s="28"/>
      <c r="E87" s="28"/>
      <c r="F87" s="29"/>
      <c r="G87" s="30" t="n">
        <f aca="false">SUM(G88:G89)</f>
        <v>0</v>
      </c>
      <c r="H87" s="25"/>
    </row>
    <row r="88" s="14" customFormat="true" ht="28.8" hidden="false" customHeight="true" outlineLevel="0" collapsed="false">
      <c r="A88" s="20" t="s">
        <v>182</v>
      </c>
      <c r="B88" s="20" t="s">
        <v>183</v>
      </c>
      <c r="C88" s="31" t="s">
        <v>184</v>
      </c>
      <c r="D88" s="22" t="s">
        <v>185</v>
      </c>
      <c r="E88" s="22" t="s">
        <v>52</v>
      </c>
      <c r="F88" s="23"/>
      <c r="G88" s="24" t="n">
        <f aca="false">ROUND(E88*F88,2)</f>
        <v>0</v>
      </c>
      <c r="H88" s="25"/>
    </row>
    <row r="89" s="14" customFormat="true" ht="28.8" hidden="false" customHeight="true" outlineLevel="0" collapsed="false">
      <c r="A89" s="20" t="s">
        <v>186</v>
      </c>
      <c r="B89" s="20" t="s">
        <v>187</v>
      </c>
      <c r="C89" s="31" t="s">
        <v>188</v>
      </c>
      <c r="D89" s="22" t="s">
        <v>189</v>
      </c>
      <c r="E89" s="22" t="s">
        <v>190</v>
      </c>
      <c r="F89" s="23"/>
      <c r="G89" s="24" t="n">
        <f aca="false">ROUND(E89*F89,2)</f>
        <v>0</v>
      </c>
      <c r="H89" s="25"/>
    </row>
    <row r="90" s="14" customFormat="true" ht="21.35" hidden="false" customHeight="true" outlineLevel="0" collapsed="false">
      <c r="A90" s="26" t="s">
        <v>191</v>
      </c>
      <c r="B90" s="26"/>
      <c r="C90" s="27" t="s">
        <v>192</v>
      </c>
      <c r="D90" s="28"/>
      <c r="E90" s="28"/>
      <c r="F90" s="29"/>
      <c r="G90" s="30" t="n">
        <f aca="false">SUM(G91)</f>
        <v>0</v>
      </c>
      <c r="H90" s="25"/>
    </row>
    <row r="91" s="14" customFormat="true" ht="28.8" hidden="false" customHeight="true" outlineLevel="0" collapsed="false">
      <c r="A91" s="20" t="s">
        <v>193</v>
      </c>
      <c r="B91" s="20" t="s">
        <v>194</v>
      </c>
      <c r="C91" s="31" t="s">
        <v>195</v>
      </c>
      <c r="D91" s="22" t="s">
        <v>30</v>
      </c>
      <c r="E91" s="22" t="s">
        <v>170</v>
      </c>
      <c r="F91" s="23"/>
      <c r="G91" s="24" t="n">
        <f aca="false">ROUND(E91*F91,2)</f>
        <v>0</v>
      </c>
      <c r="H91" s="25"/>
    </row>
    <row r="92" s="14" customFormat="true" ht="21.35" hidden="false" customHeight="true" outlineLevel="0" collapsed="false">
      <c r="A92" s="26" t="s">
        <v>196</v>
      </c>
      <c r="B92" s="26"/>
      <c r="C92" s="27" t="s">
        <v>197</v>
      </c>
      <c r="D92" s="28"/>
      <c r="E92" s="28"/>
      <c r="F92" s="29"/>
      <c r="G92" s="30" t="n">
        <f aca="false">SUM(G93:G98)</f>
        <v>0</v>
      </c>
      <c r="H92" s="25"/>
    </row>
    <row r="93" s="14" customFormat="true" ht="28.8" hidden="false" customHeight="true" outlineLevel="0" collapsed="false">
      <c r="A93" s="20" t="s">
        <v>198</v>
      </c>
      <c r="B93" s="20" t="s">
        <v>177</v>
      </c>
      <c r="C93" s="31" t="s">
        <v>199</v>
      </c>
      <c r="D93" s="22" t="s">
        <v>174</v>
      </c>
      <c r="E93" s="22" t="s">
        <v>63</v>
      </c>
      <c r="F93" s="23"/>
      <c r="G93" s="24" t="n">
        <f aca="false">ROUND(E93*F93,2)</f>
        <v>0</v>
      </c>
      <c r="H93" s="25"/>
    </row>
    <row r="94" s="14" customFormat="true" ht="28.8" hidden="false" customHeight="true" outlineLevel="0" collapsed="false">
      <c r="A94" s="20" t="s">
        <v>200</v>
      </c>
      <c r="B94" s="20" t="s">
        <v>172</v>
      </c>
      <c r="C94" s="31" t="s">
        <v>201</v>
      </c>
      <c r="D94" s="22" t="s">
        <v>174</v>
      </c>
      <c r="E94" s="22" t="s">
        <v>52</v>
      </c>
      <c r="F94" s="23"/>
      <c r="G94" s="24" t="n">
        <f aca="false">ROUND(E94*F94,2)</f>
        <v>0</v>
      </c>
      <c r="H94" s="25"/>
    </row>
    <row r="95" s="14" customFormat="true" ht="28.8" hidden="false" customHeight="true" outlineLevel="0" collapsed="false">
      <c r="A95" s="20" t="s">
        <v>202</v>
      </c>
      <c r="B95" s="20" t="s">
        <v>177</v>
      </c>
      <c r="C95" s="31" t="s">
        <v>203</v>
      </c>
      <c r="D95" s="22" t="s">
        <v>174</v>
      </c>
      <c r="E95" s="22" t="s">
        <v>63</v>
      </c>
      <c r="F95" s="23"/>
      <c r="G95" s="24" t="n">
        <f aca="false">ROUND(E95*F95,2)</f>
        <v>0</v>
      </c>
      <c r="H95" s="25"/>
    </row>
    <row r="96" s="14" customFormat="true" ht="28.8" hidden="false" customHeight="true" outlineLevel="0" collapsed="false">
      <c r="A96" s="20" t="s">
        <v>204</v>
      </c>
      <c r="B96" s="20" t="s">
        <v>172</v>
      </c>
      <c r="C96" s="31" t="s">
        <v>201</v>
      </c>
      <c r="D96" s="22" t="s">
        <v>174</v>
      </c>
      <c r="E96" s="22" t="s">
        <v>52</v>
      </c>
      <c r="F96" s="23"/>
      <c r="G96" s="24" t="n">
        <f aca="false">ROUND(E96*F96,2)</f>
        <v>0</v>
      </c>
      <c r="H96" s="25"/>
    </row>
    <row r="97" s="14" customFormat="true" ht="28.8" hidden="false" customHeight="true" outlineLevel="0" collapsed="false">
      <c r="A97" s="20" t="s">
        <v>205</v>
      </c>
      <c r="B97" s="20" t="s">
        <v>177</v>
      </c>
      <c r="C97" s="31" t="s">
        <v>206</v>
      </c>
      <c r="D97" s="22" t="s">
        <v>174</v>
      </c>
      <c r="E97" s="22" t="s">
        <v>63</v>
      </c>
      <c r="F97" s="23"/>
      <c r="G97" s="24" t="n">
        <f aca="false">ROUND(E97*F97,2)</f>
        <v>0</v>
      </c>
      <c r="H97" s="25"/>
    </row>
    <row r="98" s="14" customFormat="true" ht="28.8" hidden="false" customHeight="true" outlineLevel="0" collapsed="false">
      <c r="A98" s="20" t="s">
        <v>207</v>
      </c>
      <c r="B98" s="20" t="s">
        <v>172</v>
      </c>
      <c r="C98" s="31" t="s">
        <v>201</v>
      </c>
      <c r="D98" s="22" t="s">
        <v>174</v>
      </c>
      <c r="E98" s="22" t="s">
        <v>52</v>
      </c>
      <c r="F98" s="23"/>
      <c r="G98" s="24" t="n">
        <f aca="false">ROUND(E98*F98,2)</f>
        <v>0</v>
      </c>
      <c r="H98" s="25"/>
    </row>
    <row r="99" s="14" customFormat="true" ht="21.35" hidden="false" customHeight="true" outlineLevel="0" collapsed="false">
      <c r="A99" s="26" t="s">
        <v>208</v>
      </c>
      <c r="B99" s="26"/>
      <c r="C99" s="27" t="s">
        <v>209</v>
      </c>
      <c r="D99" s="28"/>
      <c r="E99" s="28"/>
      <c r="F99" s="29"/>
      <c r="G99" s="30" t="n">
        <f aca="false">SUM(G100)</f>
        <v>0</v>
      </c>
      <c r="H99" s="25"/>
    </row>
    <row r="100" s="14" customFormat="true" ht="28.8" hidden="false" customHeight="true" outlineLevel="0" collapsed="false">
      <c r="A100" s="20" t="s">
        <v>210</v>
      </c>
      <c r="B100" s="20" t="s">
        <v>211</v>
      </c>
      <c r="C100" s="31" t="s">
        <v>212</v>
      </c>
      <c r="D100" s="22" t="s">
        <v>213</v>
      </c>
      <c r="E100" s="22" t="s">
        <v>214</v>
      </c>
      <c r="F100" s="23"/>
      <c r="G100" s="24" t="n">
        <f aca="false">ROUND(E100*F100,2)</f>
        <v>0</v>
      </c>
      <c r="H100" s="25"/>
    </row>
    <row r="101" s="14" customFormat="true" ht="21.35" hidden="false" customHeight="true" outlineLevel="0" collapsed="false">
      <c r="A101" s="37" t="s">
        <v>215</v>
      </c>
      <c r="B101" s="37"/>
      <c r="C101" s="38" t="s">
        <v>216</v>
      </c>
      <c r="D101" s="39"/>
      <c r="E101" s="39"/>
      <c r="F101" s="42"/>
      <c r="G101" s="41" t="n">
        <f aca="false">SUM(G102:G107)</f>
        <v>0</v>
      </c>
      <c r="H101" s="25"/>
    </row>
    <row r="102" s="14" customFormat="true" ht="28.8" hidden="false" customHeight="true" outlineLevel="0" collapsed="false">
      <c r="A102" s="20" t="s">
        <v>217</v>
      </c>
      <c r="B102" s="20" t="s">
        <v>218</v>
      </c>
      <c r="C102" s="31" t="s">
        <v>219</v>
      </c>
      <c r="D102" s="22" t="s">
        <v>220</v>
      </c>
      <c r="E102" s="22" t="s">
        <v>52</v>
      </c>
      <c r="F102" s="23"/>
      <c r="G102" s="24" t="n">
        <f aca="false">ROUND(E102*F102,2)</f>
        <v>0</v>
      </c>
      <c r="H102" s="25"/>
    </row>
    <row r="103" s="14" customFormat="true" ht="28.8" hidden="false" customHeight="true" outlineLevel="0" collapsed="false">
      <c r="A103" s="20" t="s">
        <v>221</v>
      </c>
      <c r="B103" s="20" t="s">
        <v>222</v>
      </c>
      <c r="C103" s="31" t="s">
        <v>223</v>
      </c>
      <c r="D103" s="22" t="s">
        <v>224</v>
      </c>
      <c r="E103" s="22" t="s">
        <v>225</v>
      </c>
      <c r="F103" s="23"/>
      <c r="G103" s="24" t="n">
        <f aca="false">ROUND(E103*F103,2)</f>
        <v>-0</v>
      </c>
      <c r="H103" s="25"/>
    </row>
    <row r="104" s="14" customFormat="true" ht="28.8" hidden="false" customHeight="true" outlineLevel="0" collapsed="false">
      <c r="A104" s="20" t="s">
        <v>226</v>
      </c>
      <c r="B104" s="20" t="s">
        <v>227</v>
      </c>
      <c r="C104" s="31" t="s">
        <v>228</v>
      </c>
      <c r="D104" s="22" t="s">
        <v>51</v>
      </c>
      <c r="E104" s="22" t="s">
        <v>143</v>
      </c>
      <c r="F104" s="23"/>
      <c r="G104" s="24" t="n">
        <f aca="false">ROUND(E104*F104,2)</f>
        <v>0</v>
      </c>
      <c r="H104" s="25"/>
    </row>
    <row r="105" s="14" customFormat="true" ht="28.8" hidden="false" customHeight="true" outlineLevel="0" collapsed="false">
      <c r="A105" s="20" t="s">
        <v>229</v>
      </c>
      <c r="B105" s="20" t="s">
        <v>227</v>
      </c>
      <c r="C105" s="31" t="s">
        <v>230</v>
      </c>
      <c r="D105" s="22" t="s">
        <v>51</v>
      </c>
      <c r="E105" s="22" t="s">
        <v>52</v>
      </c>
      <c r="F105" s="23"/>
      <c r="G105" s="24" t="n">
        <f aca="false">ROUND(E105*F105,2)</f>
        <v>0</v>
      </c>
      <c r="H105" s="25"/>
    </row>
    <row r="106" s="14" customFormat="true" ht="28.8" hidden="false" customHeight="true" outlineLevel="0" collapsed="false">
      <c r="A106" s="20" t="s">
        <v>231</v>
      </c>
      <c r="B106" s="20" t="s">
        <v>227</v>
      </c>
      <c r="C106" s="31" t="s">
        <v>232</v>
      </c>
      <c r="D106" s="22" t="s">
        <v>51</v>
      </c>
      <c r="E106" s="22" t="s">
        <v>63</v>
      </c>
      <c r="F106" s="23"/>
      <c r="G106" s="24" t="n">
        <f aca="false">ROUND(E106*F106,2)</f>
        <v>0</v>
      </c>
      <c r="H106" s="25"/>
    </row>
    <row r="107" s="14" customFormat="true" ht="21.35" hidden="false" customHeight="true" outlineLevel="0" collapsed="false">
      <c r="A107" s="20" t="s">
        <v>233</v>
      </c>
      <c r="B107" s="20" t="s">
        <v>234</v>
      </c>
      <c r="C107" s="31" t="s">
        <v>235</v>
      </c>
      <c r="D107" s="22" t="s">
        <v>51</v>
      </c>
      <c r="E107" s="22" t="s">
        <v>63</v>
      </c>
      <c r="F107" s="23"/>
      <c r="G107" s="24" t="n">
        <f aca="false">ROUND(E107*F107,2)</f>
        <v>0</v>
      </c>
      <c r="H107" s="25"/>
    </row>
    <row r="108" customFormat="false" ht="23.7" hidden="false" customHeight="true" outlineLevel="0" collapsed="false">
      <c r="A108" s="43"/>
      <c r="B108" s="43"/>
      <c r="C108" s="43"/>
      <c r="D108" s="43"/>
      <c r="E108" s="44" t="s">
        <v>236</v>
      </c>
      <c r="F108" s="44"/>
      <c r="G108" s="45" t="n">
        <f aca="false">G10+G82+G101</f>
        <v>0</v>
      </c>
      <c r="H108" s="46"/>
    </row>
    <row r="109" customFormat="false" ht="14.25" hidden="false" customHeight="false" outlineLevel="0" collapsed="false">
      <c r="A109" s="43"/>
      <c r="B109" s="43"/>
      <c r="C109" s="43"/>
      <c r="D109" s="43"/>
      <c r="E109" s="43"/>
      <c r="F109" s="47"/>
      <c r="G109" s="46"/>
      <c r="H109" s="46"/>
    </row>
    <row r="110" customFormat="false" ht="14.25" hidden="false" customHeight="false" outlineLevel="0" collapsed="false">
      <c r="A110" s="43"/>
      <c r="B110" s="43"/>
      <c r="C110" s="43"/>
      <c r="D110" s="43"/>
      <c r="E110" s="43"/>
      <c r="F110" s="47"/>
      <c r="G110" s="46"/>
      <c r="H110" s="46"/>
    </row>
    <row r="111" customFormat="false" ht="14.25" hidden="false" customHeight="false" outlineLevel="0" collapsed="false">
      <c r="A111" s="43"/>
      <c r="B111" s="43"/>
      <c r="C111" s="43"/>
      <c r="D111" s="43"/>
      <c r="E111" s="43"/>
      <c r="F111" s="47"/>
      <c r="G111" s="46"/>
      <c r="H111" s="46"/>
    </row>
    <row r="112" customFormat="false" ht="14.25" hidden="false" customHeight="false" outlineLevel="0" collapsed="false">
      <c r="A112" s="43"/>
      <c r="B112" s="43"/>
      <c r="C112" s="43"/>
      <c r="D112" s="43"/>
      <c r="E112" s="43"/>
      <c r="F112" s="47"/>
      <c r="G112" s="46"/>
      <c r="H112" s="46"/>
    </row>
    <row r="113" customFormat="false" ht="14.25" hidden="false" customHeight="false" outlineLevel="0" collapsed="false">
      <c r="A113" s="43"/>
      <c r="B113" s="43"/>
      <c r="C113" s="43"/>
      <c r="D113" s="43"/>
      <c r="E113" s="43"/>
      <c r="F113" s="47"/>
      <c r="G113" s="46"/>
      <c r="H113" s="46"/>
    </row>
    <row r="114" customFormat="false" ht="14.25" hidden="false" customHeight="false" outlineLevel="0" collapsed="false">
      <c r="A114" s="43"/>
      <c r="B114" s="43"/>
      <c r="C114" s="43"/>
      <c r="D114" s="43"/>
      <c r="E114" s="43"/>
      <c r="F114" s="47"/>
      <c r="G114" s="46"/>
      <c r="H114" s="46"/>
    </row>
    <row r="115" customFormat="false" ht="14.25" hidden="false" customHeight="false" outlineLevel="0" collapsed="false">
      <c r="A115" s="43"/>
      <c r="B115" s="43"/>
      <c r="C115" s="43"/>
      <c r="D115" s="43"/>
      <c r="E115" s="43"/>
      <c r="F115" s="47"/>
      <c r="G115" s="46"/>
      <c r="H115" s="46"/>
    </row>
    <row r="116" customFormat="false" ht="14.25" hidden="false" customHeight="false" outlineLevel="0" collapsed="false">
      <c r="A116" s="43"/>
      <c r="B116" s="43"/>
      <c r="C116" s="43"/>
      <c r="D116" s="43"/>
      <c r="E116" s="43"/>
      <c r="F116" s="47"/>
      <c r="G116" s="46"/>
      <c r="H116" s="46"/>
    </row>
    <row r="117" customFormat="false" ht="14.25" hidden="false" customHeight="false" outlineLevel="0" collapsed="false">
      <c r="A117" s="43"/>
      <c r="B117" s="43"/>
      <c r="C117" s="43"/>
      <c r="D117" s="43"/>
      <c r="E117" s="43"/>
      <c r="F117" s="47"/>
      <c r="G117" s="46"/>
      <c r="H117" s="46"/>
    </row>
    <row r="118" customFormat="false" ht="14.25" hidden="false" customHeight="false" outlineLevel="0" collapsed="false">
      <c r="A118" s="43"/>
      <c r="B118" s="43"/>
      <c r="C118" s="43"/>
      <c r="D118" s="43"/>
      <c r="E118" s="43"/>
      <c r="F118" s="47"/>
      <c r="G118" s="46"/>
      <c r="H118" s="46"/>
    </row>
    <row r="119" customFormat="false" ht="14.25" hidden="false" customHeight="false" outlineLevel="0" collapsed="false">
      <c r="A119" s="43"/>
      <c r="B119" s="43"/>
      <c r="C119" s="43"/>
      <c r="D119" s="43"/>
      <c r="E119" s="43"/>
      <c r="F119" s="47"/>
      <c r="G119" s="46"/>
      <c r="H119" s="46"/>
    </row>
    <row r="120" customFormat="false" ht="14.25" hidden="false" customHeight="false" outlineLevel="0" collapsed="false">
      <c r="A120" s="43"/>
      <c r="B120" s="43"/>
      <c r="C120" s="43"/>
      <c r="D120" s="43"/>
      <c r="E120" s="43"/>
      <c r="F120" s="47"/>
      <c r="G120" s="46"/>
      <c r="H120" s="46"/>
    </row>
    <row r="121" customFormat="false" ht="14.25" hidden="false" customHeight="false" outlineLevel="0" collapsed="false">
      <c r="A121" s="43"/>
      <c r="B121" s="43"/>
      <c r="C121" s="43"/>
      <c r="D121" s="43"/>
      <c r="E121" s="43"/>
      <c r="F121" s="47"/>
      <c r="G121" s="46"/>
      <c r="H121" s="46"/>
    </row>
    <row r="122" customFormat="false" ht="14.25" hidden="false" customHeight="false" outlineLevel="0" collapsed="false">
      <c r="A122" s="43"/>
      <c r="B122" s="43"/>
      <c r="C122" s="43"/>
      <c r="D122" s="43"/>
      <c r="E122" s="43"/>
      <c r="F122" s="47"/>
      <c r="G122" s="46"/>
      <c r="H122" s="46"/>
    </row>
    <row r="123" customFormat="false" ht="14.25" hidden="false" customHeight="false" outlineLevel="0" collapsed="false">
      <c r="A123" s="43"/>
      <c r="B123" s="43"/>
      <c r="C123" s="43"/>
      <c r="D123" s="43"/>
      <c r="E123" s="43"/>
      <c r="F123" s="47"/>
      <c r="G123" s="46"/>
      <c r="H123" s="46"/>
    </row>
    <row r="124" customFormat="false" ht="14.25" hidden="false" customHeight="false" outlineLevel="0" collapsed="false">
      <c r="A124" s="43"/>
      <c r="B124" s="43"/>
      <c r="C124" s="43"/>
      <c r="D124" s="43"/>
      <c r="E124" s="43"/>
      <c r="F124" s="47"/>
      <c r="G124" s="46"/>
      <c r="H124" s="46"/>
    </row>
    <row r="125" customFormat="false" ht="14.25" hidden="false" customHeight="false" outlineLevel="0" collapsed="false">
      <c r="A125" s="43"/>
      <c r="B125" s="43"/>
      <c r="C125" s="43"/>
      <c r="D125" s="43"/>
      <c r="E125" s="43"/>
      <c r="F125" s="47"/>
      <c r="G125" s="46"/>
      <c r="H125" s="46"/>
    </row>
    <row r="126" customFormat="false" ht="14.25" hidden="false" customHeight="false" outlineLevel="0" collapsed="false">
      <c r="A126" s="43"/>
      <c r="B126" s="43"/>
      <c r="C126" s="43"/>
      <c r="D126" s="43"/>
      <c r="E126" s="43"/>
      <c r="F126" s="47"/>
      <c r="G126" s="46"/>
      <c r="H126" s="46"/>
    </row>
    <row r="127" customFormat="false" ht="14.25" hidden="false" customHeight="false" outlineLevel="0" collapsed="false">
      <c r="A127" s="43"/>
      <c r="B127" s="43"/>
      <c r="C127" s="43"/>
      <c r="D127" s="43"/>
      <c r="E127" s="43"/>
      <c r="F127" s="47"/>
      <c r="G127" s="46"/>
      <c r="H127" s="46"/>
    </row>
    <row r="128" customFormat="false" ht="14.25" hidden="false" customHeight="false" outlineLevel="0" collapsed="false">
      <c r="A128" s="43"/>
      <c r="B128" s="43"/>
      <c r="C128" s="43"/>
      <c r="D128" s="43"/>
      <c r="E128" s="43"/>
      <c r="F128" s="47"/>
      <c r="G128" s="46"/>
      <c r="H128" s="46"/>
    </row>
    <row r="129" customFormat="false" ht="14.25" hidden="false" customHeight="false" outlineLevel="0" collapsed="false">
      <c r="A129" s="43"/>
      <c r="B129" s="43"/>
      <c r="C129" s="43"/>
      <c r="D129" s="43"/>
      <c r="E129" s="43"/>
      <c r="F129" s="47"/>
      <c r="G129" s="46"/>
      <c r="H129" s="46"/>
    </row>
    <row r="130" customFormat="false" ht="14.25" hidden="false" customHeight="false" outlineLevel="0" collapsed="false">
      <c r="A130" s="46"/>
      <c r="B130" s="46"/>
      <c r="C130" s="46"/>
      <c r="D130" s="46"/>
      <c r="E130" s="46"/>
      <c r="F130" s="47"/>
      <c r="G130" s="46"/>
      <c r="H130" s="46"/>
    </row>
    <row r="131" customFormat="false" ht="14.25" hidden="false" customHeight="false" outlineLevel="0" collapsed="false">
      <c r="A131" s="46"/>
      <c r="B131" s="46"/>
      <c r="C131" s="46"/>
      <c r="D131" s="46"/>
      <c r="E131" s="46"/>
      <c r="F131" s="47"/>
      <c r="G131" s="46"/>
      <c r="H131" s="46"/>
    </row>
    <row r="132" customFormat="false" ht="14.25" hidden="false" customHeight="false" outlineLevel="0" collapsed="false">
      <c r="A132" s="46"/>
      <c r="B132" s="46"/>
      <c r="C132" s="46"/>
      <c r="D132" s="46"/>
      <c r="E132" s="46"/>
      <c r="F132" s="47"/>
      <c r="G132" s="46"/>
      <c r="H132" s="46"/>
    </row>
    <row r="133" customFormat="false" ht="14.25" hidden="false" customHeight="false" outlineLevel="0" collapsed="false">
      <c r="A133" s="46"/>
      <c r="B133" s="46"/>
      <c r="C133" s="46"/>
      <c r="D133" s="46"/>
      <c r="E133" s="46"/>
      <c r="F133" s="47"/>
      <c r="G133" s="46"/>
      <c r="H133" s="46"/>
    </row>
    <row r="134" customFormat="false" ht="14.25" hidden="false" customHeight="false" outlineLevel="0" collapsed="false">
      <c r="A134" s="46"/>
      <c r="B134" s="46"/>
      <c r="C134" s="46"/>
      <c r="D134" s="46"/>
      <c r="E134" s="46"/>
      <c r="F134" s="47"/>
      <c r="G134" s="46"/>
      <c r="H134" s="46"/>
    </row>
    <row r="135" customFormat="false" ht="14.25" hidden="false" customHeight="false" outlineLevel="0" collapsed="false">
      <c r="A135" s="46"/>
      <c r="B135" s="46"/>
      <c r="C135" s="46"/>
      <c r="D135" s="46"/>
      <c r="E135" s="46"/>
      <c r="F135" s="47"/>
      <c r="G135" s="46"/>
      <c r="H135" s="46"/>
    </row>
    <row r="136" customFormat="false" ht="14.25" hidden="false" customHeight="false" outlineLevel="0" collapsed="false">
      <c r="A136" s="46"/>
      <c r="B136" s="46"/>
      <c r="C136" s="46"/>
      <c r="D136" s="46"/>
      <c r="E136" s="46"/>
      <c r="F136" s="47"/>
      <c r="G136" s="46"/>
      <c r="H136" s="46"/>
    </row>
    <row r="137" customFormat="false" ht="14.25" hidden="false" customHeight="false" outlineLevel="0" collapsed="false">
      <c r="A137" s="46"/>
      <c r="B137" s="46"/>
      <c r="C137" s="46"/>
      <c r="D137" s="46"/>
      <c r="E137" s="46"/>
      <c r="F137" s="47"/>
      <c r="G137" s="46"/>
      <c r="H137" s="46"/>
    </row>
    <row r="138" customFormat="false" ht="14.25" hidden="false" customHeight="false" outlineLevel="0" collapsed="false">
      <c r="A138" s="46"/>
      <c r="B138" s="46"/>
      <c r="C138" s="46"/>
      <c r="D138" s="46"/>
      <c r="E138" s="46"/>
      <c r="F138" s="47"/>
      <c r="G138" s="46"/>
      <c r="H138" s="46"/>
    </row>
    <row r="139" customFormat="false" ht="14.25" hidden="false" customHeight="false" outlineLevel="0" collapsed="false">
      <c r="A139" s="46"/>
      <c r="B139" s="46"/>
      <c r="C139" s="46"/>
      <c r="D139" s="46"/>
      <c r="E139" s="46"/>
      <c r="F139" s="47"/>
      <c r="G139" s="46"/>
      <c r="H139" s="46"/>
    </row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G3"/>
    <mergeCell ref="A5:G5"/>
    <mergeCell ref="A6:G6"/>
    <mergeCell ref="E108:F10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2025-03-19T18:17:10Z</dcterms:created>
  <dc:creator>Mariusz Juściński</dc:creator>
  <dc:description/>
  <dc:language>pl-PL</dc:language>
  <cp:lastModifiedBy>Monika Musielak</cp:lastModifiedBy>
  <dcterms:modified xsi:type="dcterms:W3CDTF">2025-03-28T07:10:27Z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