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graczyk\Desktop\uniformy 2023\zapytanie 2023\"/>
    </mc:Choice>
  </mc:AlternateContent>
  <xr:revisionPtr revIDLastSave="0" documentId="13_ncr:1_{5852A3AC-DDF8-4221-8FF7-04F281828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H" sheetId="6" r:id="rId1"/>
    <sheet name="GK PHH" sheetId="10" r:id="rId2"/>
    <sheet name="Marka własna" sheetId="7" r:id="rId3"/>
    <sheet name="logotypy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3" i="7"/>
  <c r="H19" i="7"/>
  <c r="I19" i="7" s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3" i="7"/>
  <c r="L119" i="6"/>
  <c r="L113" i="6"/>
  <c r="L114" i="6"/>
  <c r="L115" i="6"/>
  <c r="L116" i="6"/>
  <c r="L117" i="6"/>
  <c r="L118" i="6"/>
  <c r="L112" i="6"/>
  <c r="J113" i="6"/>
  <c r="J114" i="6"/>
  <c r="J115" i="6"/>
  <c r="J116" i="6"/>
  <c r="J117" i="6"/>
  <c r="J118" i="6"/>
  <c r="J112" i="6"/>
  <c r="I119" i="6"/>
  <c r="I113" i="6"/>
  <c r="I114" i="6"/>
  <c r="I115" i="6"/>
  <c r="I116" i="6"/>
  <c r="I117" i="6"/>
  <c r="I118" i="6"/>
  <c r="I112" i="6"/>
  <c r="G113" i="6"/>
  <c r="G114" i="6"/>
  <c r="G115" i="6"/>
  <c r="G116" i="6"/>
  <c r="G117" i="6"/>
  <c r="G118" i="6"/>
  <c r="G112" i="6"/>
  <c r="L109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96" i="6"/>
  <c r="I109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96" i="6"/>
  <c r="L93" i="6"/>
  <c r="L90" i="6"/>
  <c r="L91" i="6"/>
  <c r="L92" i="6"/>
  <c r="L89" i="6"/>
  <c r="J90" i="6"/>
  <c r="J91" i="6"/>
  <c r="J92" i="6"/>
  <c r="J89" i="6"/>
  <c r="I93" i="6"/>
  <c r="I90" i="6"/>
  <c r="I91" i="6"/>
  <c r="I92" i="6"/>
  <c r="I89" i="6"/>
  <c r="G90" i="6"/>
  <c r="G91" i="6"/>
  <c r="G92" i="6"/>
  <c r="G89" i="6"/>
  <c r="L86" i="6"/>
  <c r="I86" i="6"/>
  <c r="G74" i="6"/>
  <c r="I74" i="6"/>
  <c r="J74" i="6"/>
  <c r="L74" i="6" s="1"/>
  <c r="G75" i="6"/>
  <c r="I75" i="6"/>
  <c r="J75" i="6"/>
  <c r="L75" i="6"/>
  <c r="G76" i="6"/>
  <c r="I76" i="6"/>
  <c r="J76" i="6"/>
  <c r="L76" i="6" s="1"/>
  <c r="G77" i="6"/>
  <c r="I77" i="6"/>
  <c r="J77" i="6"/>
  <c r="L77" i="6"/>
  <c r="G78" i="6"/>
  <c r="I78" i="6"/>
  <c r="J78" i="6"/>
  <c r="L78" i="6" s="1"/>
  <c r="G79" i="6"/>
  <c r="I79" i="6"/>
  <c r="J79" i="6"/>
  <c r="L79" i="6"/>
  <c r="G80" i="6"/>
  <c r="I80" i="6"/>
  <c r="J80" i="6"/>
  <c r="L80" i="6" s="1"/>
  <c r="G81" i="6"/>
  <c r="I81" i="6"/>
  <c r="J81" i="6"/>
  <c r="L81" i="6"/>
  <c r="G82" i="6"/>
  <c r="I82" i="6"/>
  <c r="J82" i="6"/>
  <c r="L82" i="6" s="1"/>
  <c r="G83" i="6"/>
  <c r="I83" i="6"/>
  <c r="J83" i="6"/>
  <c r="L83" i="6"/>
  <c r="G84" i="6"/>
  <c r="I84" i="6"/>
  <c r="J84" i="6"/>
  <c r="L84" i="6" s="1"/>
  <c r="G85" i="6"/>
  <c r="I85" i="6"/>
  <c r="J85" i="6"/>
  <c r="L85" i="6"/>
  <c r="L73" i="6"/>
  <c r="J73" i="6"/>
  <c r="I73" i="6"/>
  <c r="G73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G51" i="6"/>
  <c r="I51" i="6" s="1"/>
  <c r="J51" i="6"/>
  <c r="L51" i="6"/>
  <c r="G52" i="6"/>
  <c r="I52" i="6" s="1"/>
  <c r="J52" i="6"/>
  <c r="G53" i="6"/>
  <c r="I53" i="6" s="1"/>
  <c r="J53" i="6"/>
  <c r="G54" i="6"/>
  <c r="I54" i="6" s="1"/>
  <c r="J54" i="6"/>
  <c r="G55" i="6"/>
  <c r="I55" i="6" s="1"/>
  <c r="J55" i="6"/>
  <c r="G56" i="6"/>
  <c r="I56" i="6" s="1"/>
  <c r="J56" i="6"/>
  <c r="G57" i="6"/>
  <c r="I57" i="6" s="1"/>
  <c r="J57" i="6"/>
  <c r="G58" i="6"/>
  <c r="I58" i="6" s="1"/>
  <c r="J58" i="6"/>
  <c r="G59" i="6"/>
  <c r="I59" i="6" s="1"/>
  <c r="J59" i="6"/>
  <c r="G60" i="6"/>
  <c r="I60" i="6" s="1"/>
  <c r="J60" i="6"/>
  <c r="G61" i="6"/>
  <c r="I61" i="6" s="1"/>
  <c r="J61" i="6"/>
  <c r="G62" i="6"/>
  <c r="I62" i="6" s="1"/>
  <c r="J62" i="6"/>
  <c r="G63" i="6"/>
  <c r="I63" i="6" s="1"/>
  <c r="J63" i="6"/>
  <c r="G64" i="6"/>
  <c r="I64" i="6" s="1"/>
  <c r="J64" i="6"/>
  <c r="G65" i="6"/>
  <c r="I65" i="6" s="1"/>
  <c r="J65" i="6"/>
  <c r="G66" i="6"/>
  <c r="I66" i="6" s="1"/>
  <c r="J66" i="6"/>
  <c r="G67" i="6"/>
  <c r="I67" i="6" s="1"/>
  <c r="J67" i="6"/>
  <c r="G68" i="6"/>
  <c r="I68" i="6" s="1"/>
  <c r="J68" i="6"/>
  <c r="G69" i="6"/>
  <c r="I69" i="6" s="1"/>
  <c r="J69" i="6"/>
  <c r="L50" i="6"/>
  <c r="I50" i="6"/>
  <c r="J50" i="6"/>
  <c r="G50" i="6"/>
  <c r="L47" i="6"/>
  <c r="L36" i="6"/>
  <c r="L37" i="6"/>
  <c r="L38" i="6"/>
  <c r="L39" i="6"/>
  <c r="L40" i="6"/>
  <c r="L41" i="6"/>
  <c r="L42" i="6"/>
  <c r="L43" i="6"/>
  <c r="L44" i="6"/>
  <c r="L45" i="6"/>
  <c r="L46" i="6"/>
  <c r="L35" i="6"/>
  <c r="J36" i="6"/>
  <c r="J37" i="6"/>
  <c r="J38" i="6"/>
  <c r="J39" i="6"/>
  <c r="J40" i="6"/>
  <c r="J41" i="6"/>
  <c r="J42" i="6"/>
  <c r="J43" i="6"/>
  <c r="J44" i="6"/>
  <c r="J45" i="6"/>
  <c r="J46" i="6"/>
  <c r="J35" i="6"/>
  <c r="I36" i="6"/>
  <c r="I37" i="6"/>
  <c r="I38" i="6"/>
  <c r="I39" i="6"/>
  <c r="I40" i="6"/>
  <c r="I41" i="6"/>
  <c r="I42" i="6"/>
  <c r="I43" i="6"/>
  <c r="I44" i="6"/>
  <c r="I45" i="6"/>
  <c r="I46" i="6"/>
  <c r="I35" i="6"/>
  <c r="G36" i="6"/>
  <c r="G37" i="6"/>
  <c r="G38" i="6"/>
  <c r="G39" i="6"/>
  <c r="G40" i="6"/>
  <c r="G41" i="6"/>
  <c r="G42" i="6"/>
  <c r="G43" i="6"/>
  <c r="G44" i="6"/>
  <c r="G45" i="6"/>
  <c r="G46" i="6"/>
  <c r="G35" i="6"/>
  <c r="J23" i="6" l="1"/>
  <c r="L23" i="6" s="1"/>
  <c r="J24" i="6"/>
  <c r="L24" i="6" s="1"/>
  <c r="J25" i="6"/>
  <c r="L25" i="6" s="1"/>
  <c r="J26" i="6"/>
  <c r="L26" i="6" s="1"/>
  <c r="J27" i="6"/>
  <c r="L27" i="6" s="1"/>
  <c r="J28" i="6"/>
  <c r="L28" i="6" s="1"/>
  <c r="J29" i="6"/>
  <c r="L29" i="6" s="1"/>
  <c r="J30" i="6"/>
  <c r="L30" i="6" s="1"/>
  <c r="J31" i="6"/>
  <c r="L31" i="6" s="1"/>
  <c r="J22" i="6"/>
  <c r="L22" i="6" s="1"/>
  <c r="G23" i="6"/>
  <c r="I23" i="6" s="1"/>
  <c r="G24" i="6"/>
  <c r="I24" i="6" s="1"/>
  <c r="G25" i="6"/>
  <c r="I25" i="6" s="1"/>
  <c r="G26" i="6"/>
  <c r="I26" i="6" s="1"/>
  <c r="G27" i="6"/>
  <c r="I27" i="6" s="1"/>
  <c r="G28" i="6"/>
  <c r="I28" i="6" s="1"/>
  <c r="G29" i="6"/>
  <c r="I29" i="6" s="1"/>
  <c r="G30" i="6"/>
  <c r="I30" i="6" s="1"/>
  <c r="G31" i="6"/>
  <c r="I31" i="6" s="1"/>
  <c r="G22" i="6"/>
  <c r="I22" i="6" s="1"/>
  <c r="F115" i="10"/>
  <c r="F114" i="10"/>
  <c r="F113" i="10"/>
  <c r="F112" i="10"/>
  <c r="F111" i="10"/>
  <c r="F110" i="10"/>
  <c r="F107" i="10"/>
  <c r="F106" i="10"/>
  <c r="F105" i="10"/>
  <c r="F102" i="10"/>
  <c r="F101" i="10"/>
  <c r="F100" i="10"/>
  <c r="F99" i="10"/>
  <c r="F98" i="10"/>
  <c r="F97" i="10"/>
  <c r="F96" i="10"/>
  <c r="F95" i="10"/>
  <c r="F94" i="10"/>
  <c r="F93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2" i="10"/>
  <c r="F41" i="10"/>
  <c r="F40" i="10"/>
  <c r="F39" i="10"/>
  <c r="F38" i="10"/>
  <c r="F37" i="10"/>
  <c r="F36" i="10"/>
  <c r="F35" i="10"/>
  <c r="F34" i="10"/>
  <c r="F33" i="10"/>
  <c r="F32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6" i="10"/>
  <c r="F5" i="10"/>
  <c r="I32" i="6" l="1"/>
  <c r="L32" i="6"/>
  <c r="F91" i="10"/>
  <c r="F30" i="10"/>
  <c r="F43" i="10"/>
  <c r="F116" i="10"/>
  <c r="F69" i="10"/>
  <c r="F7" i="10"/>
  <c r="F103" i="10"/>
  <c r="F108" i="10"/>
  <c r="I70" i="6" l="1"/>
  <c r="I47" i="6"/>
</calcChain>
</file>

<file path=xl/sharedStrings.xml><?xml version="1.0" encoding="utf-8"?>
<sst xmlns="http://schemas.openxmlformats.org/spreadsheetml/2006/main" count="779" uniqueCount="444">
  <si>
    <t>koszulka polo z haftem</t>
  </si>
  <si>
    <t>Spodnie damskie</t>
  </si>
  <si>
    <t>Spodnie męskie</t>
  </si>
  <si>
    <t>marynarka męska</t>
  </si>
  <si>
    <t>żakiet damski</t>
  </si>
  <si>
    <t>spodnie jeans</t>
  </si>
  <si>
    <t>spódnica</t>
  </si>
  <si>
    <t>czapka furażerka</t>
  </si>
  <si>
    <t>kamizelka męska/damska</t>
  </si>
  <si>
    <t>Sukienka</t>
  </si>
  <si>
    <t>Pasek</t>
  </si>
  <si>
    <t>Spodnie bojówki</t>
  </si>
  <si>
    <t>Poszetka</t>
  </si>
  <si>
    <t>Szelki</t>
  </si>
  <si>
    <t>nazwa</t>
  </si>
  <si>
    <t>l.p</t>
  </si>
  <si>
    <t>tkanina
 (wskazana lub równoważna - zachowująca parametry wskazanej)</t>
  </si>
  <si>
    <t>granatowa, do kolana, lekko zwężana ku dołowi</t>
  </si>
  <si>
    <t>długi rękaw, zapinana na guziki, usztywniane kołnierzyki</t>
  </si>
  <si>
    <t>bawełna powyżej 60%</t>
  </si>
  <si>
    <t>bawełna powyżej 60% z elastanem. Gramatura powyżej 200g. Multiservice, Kubis premium denim</t>
  </si>
  <si>
    <t xml:space="preserve">Koszula męska  </t>
  </si>
  <si>
    <t>Hampton by Hilton</t>
  </si>
  <si>
    <t>KOSZULA MĘSKA KRATA</t>
  </si>
  <si>
    <t>KOSZULA DAMSKA KRATA</t>
  </si>
  <si>
    <t>Koszulka polo</t>
  </si>
  <si>
    <t>Marriott (hotele 4 * oraz 5*)</t>
  </si>
  <si>
    <t>bawełna powyżej 60% - Typu oxford</t>
  </si>
  <si>
    <t>Zapaska męska</t>
  </si>
  <si>
    <t>Zapaska damska</t>
  </si>
  <si>
    <t>Polar</t>
  </si>
  <si>
    <t>fartuch z haftem</t>
  </si>
  <si>
    <t xml:space="preserve">100% bawełna, </t>
  </si>
  <si>
    <t>chusta - apaszka</t>
  </si>
  <si>
    <t>bluzka damska, viscoza</t>
  </si>
  <si>
    <t>Food and Catering Services</t>
  </si>
  <si>
    <t>Polar z logo fcs</t>
  </si>
  <si>
    <t>Koszula damska z długim rękawem</t>
  </si>
  <si>
    <t>długi rękaw, zapinana na guzki, mankiety na guziki ze sztywnym kołnierzykiem</t>
  </si>
  <si>
    <t>65% bawełna, 35% poliester</t>
  </si>
  <si>
    <t>Koszula męska z długim rękawem</t>
  </si>
  <si>
    <t>szlufki, wpuszczane kieszenie, z rozporkiem</t>
  </si>
  <si>
    <t>70% poliester, 25% wiskoza, 5% elastan</t>
  </si>
  <si>
    <t xml:space="preserve">Spódnica </t>
  </si>
  <si>
    <t>elegancka, zapinana na suwak</t>
  </si>
  <si>
    <t>Zapaska</t>
  </si>
  <si>
    <t>wiązana w pasie, z dużą kieszenią z przodu</t>
  </si>
  <si>
    <t>Marynarka męska</t>
  </si>
  <si>
    <t>na dwa guziki, dwie klapki z przodu po bokach, kieszonka na lewej piersi z pomarańczową wypustką</t>
  </si>
  <si>
    <t>Żakiet</t>
  </si>
  <si>
    <t>krótki rękaw, trzy guziki, z kołnierzykiem</t>
  </si>
  <si>
    <t xml:space="preserve"> 100% poliester</t>
  </si>
  <si>
    <t>Kitel kucharski z logo</t>
  </si>
  <si>
    <t>Fartuch na szyję z logo</t>
  </si>
  <si>
    <t>Moxy Hotels</t>
  </si>
  <si>
    <t>80% bawełna, 20% poliester</t>
  </si>
  <si>
    <t>Bluza</t>
  </si>
  <si>
    <t>Spodnie</t>
  </si>
  <si>
    <t>bawełna 81%, poliester 18%, elastan 1%</t>
  </si>
  <si>
    <t>50% bawełna, 50% poliester</t>
  </si>
  <si>
    <t>Golden Tulip</t>
  </si>
  <si>
    <t xml:space="preserve"> skóra syntetyczna</t>
  </si>
  <si>
    <t>100% viscoza</t>
  </si>
  <si>
    <t>65 polyester 35% bawełna</t>
  </si>
  <si>
    <t>Tkanina 100% poliester 
Gramatura 280g/m2.</t>
  </si>
  <si>
    <t>Gramatura 100g/m2; Bawełna 70%
Poliester 26%; Elastan 4%</t>
  </si>
  <si>
    <t>Wełna 25%; Wiskoza 28%; Poliester 45%; Elastan 2%; Gramatura 295g/m2</t>
  </si>
  <si>
    <t>Bawełna 90%; Poliester 10% 
Gramatura 200 g/m2</t>
  </si>
  <si>
    <t>Wełna 44 % ; Poliester – 51%
Elastan 5%</t>
  </si>
  <si>
    <t>Wełna 25%; Wiskoza 28%
Poliester 45%; Elastan 2%; Gramatura 295g/m2</t>
  </si>
  <si>
    <t>Bawełna 60%; Poliester 38 5
Elastan 2%; Gram.195 g/m2</t>
  </si>
  <si>
    <t>Bawełna 35%; Poliester 65%</t>
  </si>
  <si>
    <t>Wełna 44 % ; Poliester – 51%; Elastan 5%</t>
  </si>
  <si>
    <t>Wełna 25%; Wiskoza 28%; Poliester 45%
Elastan 2%; Gramatura 295g/m2</t>
  </si>
  <si>
    <t>100% atłas</t>
  </si>
  <si>
    <t>Poliester , guma 3,5 cm szer</t>
  </si>
  <si>
    <t xml:space="preserve">Specyfikacja
</t>
  </si>
  <si>
    <t xml:space="preserve"> Gramatura 100g/m2; Bawełna 70%
Poliester 26%; Elastan 4%</t>
  </si>
  <si>
    <t>60x60cm</t>
  </si>
  <si>
    <t>100% bawełna</t>
  </si>
  <si>
    <t>marynarka męska szara, elegancka</t>
  </si>
  <si>
    <t>żakiet damski szara, elegancka</t>
  </si>
  <si>
    <t>Zapaska męska/damska</t>
  </si>
  <si>
    <t>kitel damski/męski z logo</t>
  </si>
  <si>
    <t>spodnie damskie/męskie, kucharskie</t>
  </si>
  <si>
    <t>Spodnie damskie/męskie</t>
  </si>
  <si>
    <t>Koszulka polo damska/męska</t>
  </si>
  <si>
    <t>Polar damski/męski</t>
  </si>
  <si>
    <t>długi rękaw, zapinany na guziki, ze stójką</t>
  </si>
  <si>
    <t xml:space="preserve">wiązany w pasie, z kieszenią pośrodku, </t>
  </si>
  <si>
    <t xml:space="preserve">Best Western </t>
  </si>
  <si>
    <t>Holiday Inn Express</t>
  </si>
  <si>
    <t>cena netto sztuka</t>
  </si>
  <si>
    <t>Kitel Kucharski z logo</t>
  </si>
  <si>
    <t>95% bawełna, 5% spandex, 260g/m2</t>
  </si>
  <si>
    <t>Spodnie kucharskie damskie/męskie</t>
  </si>
  <si>
    <t>czarne</t>
  </si>
  <si>
    <t>65% poliester, 35% Bawełna 200g/m2.</t>
  </si>
  <si>
    <t>Czapka kucharska materiałowa</t>
  </si>
  <si>
    <t>65% Poliester, 35% Bawełna 190g/m2.</t>
  </si>
  <si>
    <t>MARKA WŁASNA</t>
  </si>
  <si>
    <t>Koszula damska</t>
  </si>
  <si>
    <t>Biała z wykończeniem w kolorach do wyboru:żółty, zielony, grantowy (lamówka przy szyi, wewnętrza strona mankietów, obszycia przy guzikach</t>
  </si>
  <si>
    <t>Bawełna min.90%</t>
  </si>
  <si>
    <t>Kszula męska ze stójką</t>
  </si>
  <si>
    <t>Biała ze stójką wykończoną w kolorach do wybrou olorach do wyboru:żółty, zielony, grantowy (lamówka przy szyi, wewnętrza strona mankietów, obszycia przy guzikach</t>
  </si>
  <si>
    <t>Bawełna 80%, poliester 20%</t>
  </si>
  <si>
    <t xml:space="preserve">Spodnie chino damskie/męskie </t>
  </si>
  <si>
    <t xml:space="preserve">Grantowe z kieszeniami i rozporkiem </t>
  </si>
  <si>
    <t>97 % nitka elastyczna 3 %/</t>
  </si>
  <si>
    <t>Spodnie luz damskie/męskie</t>
  </si>
  <si>
    <t xml:space="preserve">Granatowe z kieszeniami, sciagane  w pasie gumką lub troczkiem </t>
  </si>
  <si>
    <t xml:space="preserve">30% wiskoza, 68 % poliester, 2 % nitka elastyczna </t>
  </si>
  <si>
    <t>Spódnica</t>
  </si>
  <si>
    <t xml:space="preserve">Granatowa z kieszeniami  rozporkiem </t>
  </si>
  <si>
    <t>Granatowe, dodatkowe kieszenie boczne na nogawkach</t>
  </si>
  <si>
    <t>Bluza kucharska damska</t>
  </si>
  <si>
    <t>Biała z różowym wykończeniem</t>
  </si>
  <si>
    <t xml:space="preserve">Bluza kucharska męska </t>
  </si>
  <si>
    <t>Biała z granatowym wykończeniem</t>
  </si>
  <si>
    <t xml:space="preserve">Spodnie na kuchnię </t>
  </si>
  <si>
    <t>Granatowe</t>
  </si>
  <si>
    <t>Kolory do wybor: miętowy, różowy/fuksja, żołty, granatowy</t>
  </si>
  <si>
    <t>min. 90% bawełny</t>
  </si>
  <si>
    <t>Zapaska kucharska</t>
  </si>
  <si>
    <t>Kolor grantowy</t>
  </si>
  <si>
    <t>Zapaska barmańska</t>
  </si>
  <si>
    <t>Kolor grantowy, kolorowe troczki</t>
  </si>
  <si>
    <t>Zapaska kelnerska</t>
  </si>
  <si>
    <t>Bluza polarowa z logo</t>
  </si>
  <si>
    <t>damska różowa, męska granatowa</t>
  </si>
  <si>
    <t>100% poliester</t>
  </si>
  <si>
    <t>Sweter damski bez logo</t>
  </si>
  <si>
    <t>granatowy, V-neck rozpinany</t>
  </si>
  <si>
    <t>80% Bawełna, 20% Nylon, 200g/m2</t>
  </si>
  <si>
    <t>Sweter męski bez logo</t>
  </si>
  <si>
    <t>granatowy, V-neck (nierozpinany)</t>
  </si>
  <si>
    <t xml:space="preserve">suma </t>
  </si>
  <si>
    <t>granat</t>
  </si>
  <si>
    <t>taliowana z podszewką z elastanem</t>
  </si>
  <si>
    <t>taliowany z podszewką z elastanem</t>
  </si>
  <si>
    <t>z kieszeniami</t>
  </si>
  <si>
    <t>do kolana, lekko zwężana ku dołowi</t>
  </si>
  <si>
    <t>na guziki</t>
  </si>
  <si>
    <t>biała</t>
  </si>
  <si>
    <t xml:space="preserve"> z kieszeniami</t>
  </si>
  <si>
    <t xml:space="preserve"> szara, granatowa</t>
  </si>
  <si>
    <t>szary</t>
  </si>
  <si>
    <t>granat/szary</t>
  </si>
  <si>
    <t>Biała,niebieska, błękitna</t>
  </si>
  <si>
    <t>długi rękaw, zapinana na guziki, usztywniany kołnierzyk</t>
  </si>
  <si>
    <t>Spodnie bojówki dla działu technicznego</t>
  </si>
  <si>
    <t>uwagi</t>
  </si>
  <si>
    <t>szara</t>
  </si>
  <si>
    <t>zakładany przez głowę, z logo</t>
  </si>
  <si>
    <t>CZARNA / BIAŁA</t>
  </si>
  <si>
    <t xml:space="preserve"> gładka bez logo</t>
  </si>
  <si>
    <t>CZARNY / BIAŁY</t>
  </si>
  <si>
    <t>dwa rzędy guzików, ze stójką przy szyi, kieszonka "wpuszczana" na lewej piersi, logo na lewej piersi oraz na prawym ramieniu- haftowane</t>
  </si>
  <si>
    <t xml:space="preserve"> gumka w pasie, ew. troczki do ściągnięcia w pasie, </t>
  </si>
  <si>
    <t xml:space="preserve"> Koszulka z krótkim rękawem, z logo, z kołnierzykiem</t>
  </si>
  <si>
    <t>czarne / granatowe)</t>
  </si>
  <si>
    <t>z kieszeniami, nogawki regularne, materiał ze strechem</t>
  </si>
  <si>
    <t>gładka przy szyi, krótki rękaw, nietaliowana</t>
  </si>
  <si>
    <t xml:space="preserve">CZARNA   </t>
  </si>
  <si>
    <t xml:space="preserve">CZARNA </t>
  </si>
  <si>
    <t>czarny</t>
  </si>
  <si>
    <t>czarna</t>
  </si>
  <si>
    <t xml:space="preserve"> z logo fcs</t>
  </si>
  <si>
    <t xml:space="preserve"> jeans z logo fcs</t>
  </si>
  <si>
    <t>z logo fcs</t>
  </si>
  <si>
    <t>w cylindrycznym kształcie regulowana</t>
  </si>
  <si>
    <t>Spodnie bojówki dla kierowców</t>
  </si>
  <si>
    <t>zółty</t>
  </si>
  <si>
    <t>długi rękaw, zapinana na guziki, usztywniany kołnierz</t>
  </si>
  <si>
    <t xml:space="preserve"> szlufka + dziurki</t>
  </si>
  <si>
    <t>Koszulka polo męska</t>
  </si>
  <si>
    <t>Koszulka polo damska</t>
  </si>
  <si>
    <t>Granatowe / granatowe w kratę / czarne/szare</t>
  </si>
  <si>
    <t>Wełna 25%; Wiskoza 28%; Poliester 45%; Elastan 2%; Gramatura 295g/m3</t>
  </si>
  <si>
    <t>granat/czarna</t>
  </si>
  <si>
    <t xml:space="preserve"> zapinana na guziki, usztywniany kołnierz, długi rekaw</t>
  </si>
  <si>
    <t>bluza polarowa z logo, długi rekaw z logo, nadruk</t>
  </si>
  <si>
    <t xml:space="preserve">czarne   </t>
  </si>
  <si>
    <t>czarna/szara</t>
  </si>
  <si>
    <t>CZARNY</t>
  </si>
  <si>
    <t>100% bawełna,min. 215 g</t>
  </si>
  <si>
    <t>Wełna 44 % ; Poliester – 51%; Elastan 5%, gramtaura 295 g</t>
  </si>
  <si>
    <t>sukienka granatowa w kratkę, krótki rękaw, gładka po szyją. Do kolan</t>
  </si>
  <si>
    <t>zapaska z kieszenią, wiązana w pasie</t>
  </si>
  <si>
    <t>65% polyester, 35 bawełna</t>
  </si>
  <si>
    <t>zapinana na guziki; z kołnierzykiem nieusztywnianym, krótki rękaw, czarne mankiety, kieszonka na lewej piersi;  (dla działu Housekeeping)</t>
  </si>
  <si>
    <t xml:space="preserve"> gumka w pasie, do tuniki;  (dla działu Housekeeping)</t>
  </si>
  <si>
    <t xml:space="preserve">Tunika </t>
  </si>
  <si>
    <t xml:space="preserve">Spodnie damskie/męskie </t>
  </si>
  <si>
    <t>kolor</t>
  </si>
  <si>
    <t>błękitna</t>
  </si>
  <si>
    <t>taliowana z podszewką z elastanem, na guziki</t>
  </si>
  <si>
    <t>taliowany z podszewką z elastanem, na guziki</t>
  </si>
  <si>
    <t xml:space="preserve">Fartuch kelnerski </t>
  </si>
  <si>
    <t>Fartuch kelnerski na szyję z kieszenią</t>
  </si>
  <si>
    <t>jeans, 100 % bawełna, gramatura min. 240 g</t>
  </si>
  <si>
    <t xml:space="preserve"> dla działu technicznego, krótki rękaw, kołnierzyk</t>
  </si>
  <si>
    <t>długi rękaw, zapinana na guziki , usztywniany kołnierz, kieszonka na lewym rękawie na ramieniu</t>
  </si>
  <si>
    <t>bawełna 100%</t>
  </si>
  <si>
    <t>długi rękaw, zapinana na guziki , podwijane mankiety, możliwośc zapięcia po podwinięciu na guzik</t>
  </si>
  <si>
    <t>granat/ szary</t>
  </si>
  <si>
    <t xml:space="preserve"> jeansowe</t>
  </si>
  <si>
    <t>Koszulka damska/męska</t>
  </si>
  <si>
    <t xml:space="preserve">80% bawełna, 20% poliester;  lub 80% poliester, 20% bawełna Odprowadzanie wilgoci Antybakteryjne W dotyku przyjemna bawełna Prosty dół  1. Damski/Meski Imperial V-Neck T-Shirt SOL´S; Jersey 190. ; Taśma wzmacniająca na karku; Prążkowany kołnierzyk; Dekolt w szpic; Krótkie rękawy; Szwy boczne; Rodzaj materiału    jersey; Certyfikaty    Fair Working Conditions; Woreczek foliowy ; Kolorystyka    jednokolorowa; ; Pielęgnacja    pranie do 40°C
prasowanie; Rozmiary    S, M, L, XL, XXL
</t>
  </si>
  <si>
    <t>taliowany z podszewką z elastanem, dwurzedowy, na guziki</t>
  </si>
  <si>
    <t xml:space="preserve"> z kieszenią, wiązane</t>
  </si>
  <si>
    <t>z kieszenią,  wiązane</t>
  </si>
  <si>
    <t>z logo , krótki rękaw , na prawej stronie klatki nadruk tulipan z Logo Golden Tulip- biały haft o wymiarach 4,5 cmx4,5 cm</t>
  </si>
  <si>
    <t>Logo golden Tulip- biały haft 4,5x4,5 cm</t>
  </si>
  <si>
    <t>nadruk Moxy Hotels</t>
  </si>
  <si>
    <t>krata różowo/biała, niebieska/biała</t>
  </si>
  <si>
    <t>ciemny denim/ "jeans"</t>
  </si>
  <si>
    <t xml:space="preserve">KOSZULA DAMSKA/ MĘSKA </t>
  </si>
  <si>
    <t>kołnierzyk, króki rękaw, nadruk logo Hampton by Hilton</t>
  </si>
  <si>
    <t>HAMPTON BY HILTON</t>
  </si>
  <si>
    <t xml:space="preserve">błękitna, gładka, sztywny kołnierzyk dla pracowników Recepcji </t>
  </si>
  <si>
    <t xml:space="preserve"> z logo fcs, haft logo</t>
  </si>
  <si>
    <t>niebieska, pomarańczowe guziki</t>
  </si>
  <si>
    <t>granatowe</t>
  </si>
  <si>
    <t>granatowa</t>
  </si>
  <si>
    <t>grantowa, pomarańczowe guziki</t>
  </si>
  <si>
    <t xml:space="preserve">granatowa, z </t>
  </si>
  <si>
    <t xml:space="preserve">niebiesko-pomarańczowa,
(4 kwadraty - dwa pomarańczowe, dwa niebieskie) </t>
  </si>
  <si>
    <t>granatowa, białe logo</t>
  </si>
  <si>
    <t>granat, białe logo</t>
  </si>
  <si>
    <t>biały, granatowe logo</t>
  </si>
  <si>
    <t>kołnierzyk, króki rękaw,bez logo</t>
  </si>
  <si>
    <t>Koszulka polo damska/meska</t>
  </si>
  <si>
    <t>Koszulka polo damska/ męska</t>
  </si>
  <si>
    <t>Załącznik nr.1  Formularz cenowy</t>
  </si>
  <si>
    <t>UWAGA, PROSZĘ WYPEŁNIĆ TYLKO BIAŁE POLA</t>
  </si>
  <si>
    <t xml:space="preserve"> Polski Holding Hotelowy Sp. z o.o., ul. Komitetu Obrony Robotników 39 G, 02-148 Warszawa</t>
  </si>
  <si>
    <t>Dane oferenta</t>
  </si>
  <si>
    <t>Imię i nazwisko autora oferty:</t>
  </si>
  <si>
    <t>Imię i nazwisko osoby podpisującej dokumenty</t>
  </si>
  <si>
    <t>Nazwa Handlowa Firmy
(jeśli jest niezgodna z nazwą w KRS)</t>
  </si>
  <si>
    <t>Nazwa firmy/oferenta:</t>
  </si>
  <si>
    <t>Adres oferenta - kod, miejscowość, 
ulica, nr domu, nr lokalu:</t>
  </si>
  <si>
    <t>NIP ofertenta:</t>
  </si>
  <si>
    <t>Nr telefonu oferenta (opiekuna Oferty):</t>
  </si>
  <si>
    <t>E-mail oferenta:</t>
  </si>
  <si>
    <t>Data sporządzenia oferty:</t>
  </si>
  <si>
    <t>Ważność oferty 
(minimum 90 dni od daty otwarcia ofert przez Komisję Zakupową)</t>
  </si>
  <si>
    <t>Podane w formularzu cenowym ilości mają charakter poglądowy przekazane dla umożliwienia oszacowania oferty przez Wykonawcę 
i nie stanowią zobowiązania Zamawiającego do zakupu asortymentu we wskazanych w formularzu cenowym ilościach</t>
  </si>
  <si>
    <t>USŁUGI DODATKOWE</t>
  </si>
  <si>
    <t>LP</t>
  </si>
  <si>
    <t>SPÓDNICA</t>
  </si>
  <si>
    <t>cena netto w pln. za szt.</t>
  </si>
  <si>
    <t>dopasowanie</t>
  </si>
  <si>
    <t>skrócenie</t>
  </si>
  <si>
    <t>wszycie nowego suwaka</t>
  </si>
  <si>
    <t>podszycie listwy</t>
  </si>
  <si>
    <t>przyszycie guzika</t>
  </si>
  <si>
    <t>wszycie nowej podszewki</t>
  </si>
  <si>
    <t>SPODNIE</t>
  </si>
  <si>
    <t>Przyszycie kieszeni, paska, szlówki</t>
  </si>
  <si>
    <t>KOSZULA</t>
  </si>
  <si>
    <t>skrócenie rękawów</t>
  </si>
  <si>
    <t>przyszycie kieszeni, paska, szlówki</t>
  </si>
  <si>
    <t>podszycie rękawów</t>
  </si>
  <si>
    <t>MARYNARKA/ŻAKIET</t>
  </si>
  <si>
    <t>Skrócenie/wydłużenie rękawów</t>
  </si>
  <si>
    <t>wymiana rękawów</t>
  </si>
  <si>
    <t>zwężenie ramion</t>
  </si>
  <si>
    <t>wydłużenie/skrócenie odzieży</t>
  </si>
  <si>
    <t>INNE WARUNKI HANDLOWE</t>
  </si>
  <si>
    <t>Termin płatności (preferowany - 30dni) - TAK / NIE</t>
  </si>
  <si>
    <t>Akceptacja draftu umowy : TAK/ NIE</t>
  </si>
  <si>
    <t>potwierdzenie  niezalegania CIT, Vat, ZUS: TAK/ NIE</t>
  </si>
  <si>
    <t>akceptacja biała lista: TAK /NIE</t>
  </si>
  <si>
    <t>Okres gwarancji cen- proszę podać w miesiącach</t>
  </si>
  <si>
    <t>Rabat na produkty spoza cennika
proszę wpisac wysokośc rabatu w %</t>
  </si>
  <si>
    <t>Doświadczenie w szyciu uniformów dla pracowników branży hotelarskiej (w hotelach o standardzie min. 3*) wraz z referencjami z innych hoteli.</t>
  </si>
  <si>
    <t>czy firma posiada kwalifikowany podpis elektroniczny? (osoba reprezentująca)</t>
  </si>
  <si>
    <t>Inne</t>
  </si>
  <si>
    <t>** proszę podać termin w dniach roboczych - wyliczona średnia</t>
  </si>
  <si>
    <t xml:space="preserve">Formularz cenowy dotyczy Grupy Kapitałowej PHH, w skład której wchodzą następujące spółki: 
WPUT, GAT, PHH Hotele oraz Hotel Regent z Warszawy.
</t>
  </si>
  <si>
    <t>Prosimy o cenę  i zaproponowanie produktu na podstawie przedstawionej specyfikacji
(jeśli brakuje gramatury lub innych parametrów w opisie - prosimy o zaproponowanie)</t>
  </si>
  <si>
    <t>Specyfikacja</t>
  </si>
  <si>
    <t>ilości na 36 mcy</t>
  </si>
  <si>
    <t>cena total</t>
  </si>
  <si>
    <t>specyfikacja lub link do produktu</t>
  </si>
  <si>
    <t>Gwarancja cykli prania</t>
  </si>
  <si>
    <t>Dyrekcja</t>
  </si>
  <si>
    <t>Garnitur</t>
  </si>
  <si>
    <t>elegancki, marynarka dopasowana, spodnie eleganckie w kant</t>
  </si>
  <si>
    <t xml:space="preserve">Koszula </t>
  </si>
  <si>
    <t xml:space="preserve">elegancka, długi rękaw, zapinana na guziki, materiał niegniecący się </t>
  </si>
  <si>
    <t>suma</t>
  </si>
  <si>
    <t>Recepcja</t>
  </si>
  <si>
    <t>żakiet</t>
  </si>
  <si>
    <t>2% elastan, 46 % wełna, 52% poliester</t>
  </si>
  <si>
    <t>spodnie damskie/męskie</t>
  </si>
  <si>
    <t>marynarka</t>
  </si>
  <si>
    <t>koszula męska/damska</t>
  </si>
  <si>
    <t>3% elastan, 62 % bawełna, 35% poliester</t>
  </si>
  <si>
    <t>marynarka Bellboy</t>
  </si>
  <si>
    <t>Marynarka damska(żakiet) - recepcja</t>
  </si>
  <si>
    <t>kolor ciemny granat lub ciemnopopielaty, materiał: 20% wiskoza, 80% poliester lub 30% wełna, 70% poliester lub 100% poliester, marynarka z klapami, krój klasyczny zapinana na 3 guziki</t>
  </si>
  <si>
    <t>75% poliester, 17% wiskoza, 8% wełana</t>
  </si>
  <si>
    <t>Żakiet damski</t>
  </si>
  <si>
    <t>100% poliester, 1 guzik, bez kołnierza, granat</t>
  </si>
  <si>
    <t>Kamizelka damska - recepcja</t>
  </si>
  <si>
    <t xml:space="preserve">kolor ciemny granat lub ciemnopopielaty, materiał: 17% wiskoza, 75% poliester 8% wełna, </t>
  </si>
  <si>
    <t>kolor ciemny granat, 100% poliester, bez podszewki, regulacja z tyłu</t>
  </si>
  <si>
    <t>Spódnica - recepcja</t>
  </si>
  <si>
    <t>kolor ciemny granat lub ciemnopopielaty, długość do połowy kolana, materiał: 20% wiskoza, 80% poliester lub 30% wełna, 70% poliester lub 100% poliester</t>
  </si>
  <si>
    <t xml:space="preserve">kolor ciemny granat lub ciemnopopielaty, długość do połowy kolana, materiał: 17% wiskoza, 75% poliester8% wełna, </t>
  </si>
  <si>
    <t>spodnie damskie - recepcja</t>
  </si>
  <si>
    <t>kolor ciemny granat, 100% poliester, szeroki pasek</t>
  </si>
  <si>
    <t>Koszula damska w kolorze białym – długi rękaw - recepcja</t>
  </si>
  <si>
    <t>kolor biały, materiał: 30% bawełna, 70% poliester, kołnierzyk typu KENT, koszula z mankietami, zapinanymi na guziki</t>
  </si>
  <si>
    <t>kolor biały, materiał: 80% bawełna, 20% poliester, na guziki</t>
  </si>
  <si>
    <t>Marynarka męska - recepcja</t>
  </si>
  <si>
    <t>kolor ciemny granat lub ciemnopopielaty, materiał: 17% wiskoza, 75% poliester, 8% wełna,  marynarka z klapami, krój klasyczny zapinana na 3 guziki</t>
  </si>
  <si>
    <t>Kamizelka męska - recepcja</t>
  </si>
  <si>
    <t>kolor ciemny granat lub ciemnopopielaty, materiał: 20% wiskoza, 80% poliester lub 30% wełna, 70% poliester lub 100% poliester,</t>
  </si>
  <si>
    <t>spodnie męskie - recepcja</t>
  </si>
  <si>
    <t xml:space="preserve">kolor ciemny granat lub ciemnopopielaty, materiał: 17% wiskoza, 75% poliester, 8% wełna, </t>
  </si>
  <si>
    <t>100% poliester, ciemy granat</t>
  </si>
  <si>
    <t>Koszula męska w kolorze białym – długi rękaw - recepcja</t>
  </si>
  <si>
    <t>Administracja/Działy sprzedaży/ dział marketingu</t>
  </si>
  <si>
    <t>spódnica/spodnie</t>
  </si>
  <si>
    <t>elegancka, zwężana ku dołowi</t>
  </si>
  <si>
    <t>koszula</t>
  </si>
  <si>
    <t>długi rękaw, niegniecąca się</t>
  </si>
  <si>
    <t>garsonka</t>
  </si>
  <si>
    <t>elegancka,</t>
  </si>
  <si>
    <t>elagncki, dopasowany</t>
  </si>
  <si>
    <t>spodnie męskie</t>
  </si>
  <si>
    <t>koszula męska</t>
  </si>
  <si>
    <t>spodnie damskie</t>
  </si>
  <si>
    <t>bluzka damska</t>
  </si>
  <si>
    <t>krawat</t>
  </si>
  <si>
    <t>poliester</t>
  </si>
  <si>
    <t>HSK</t>
  </si>
  <si>
    <t>Fartuch biało - niebieski</t>
  </si>
  <si>
    <t>210 g/m2; Tkanina; KB Textil
Skład surowcowy: 35% Bawełna, 65% Poliester</t>
  </si>
  <si>
    <t>Spodnie niebieskie</t>
  </si>
  <si>
    <t>35% bawełna, 65% poliester, 210g/m2</t>
  </si>
  <si>
    <t>kolor czarny,podszewka,</t>
  </si>
  <si>
    <t>Bluzka reprezentacyjna</t>
  </si>
  <si>
    <t>bawełna , dlugi rękaw, dopasowana do ciała</t>
  </si>
  <si>
    <t xml:space="preserve">Bluzka </t>
  </si>
  <si>
    <t>Biała z kołnierzykiem /zapinana z przodu</t>
  </si>
  <si>
    <t>Spódnice</t>
  </si>
  <si>
    <t>Koszula męska</t>
  </si>
  <si>
    <t>biała lub czarna, długi rekaw, zapinana na guziki</t>
  </si>
  <si>
    <t>eleganckie w kant, czarne</t>
  </si>
  <si>
    <t>fartuszek/zapaska</t>
  </si>
  <si>
    <t>100% bawełna ,biały wykończony koronką</t>
  </si>
  <si>
    <t xml:space="preserve">tunika </t>
  </si>
  <si>
    <t>65% poliester, 35% bawełna</t>
  </si>
  <si>
    <t>kamizelka przedłużana</t>
  </si>
  <si>
    <t>bluzka  damska</t>
  </si>
  <si>
    <t>Koszulka polo - pokojowa</t>
  </si>
  <si>
    <t xml:space="preserve">kolor biały, materiał: bawełna, podkoszulek typu polo, </t>
  </si>
  <si>
    <t>kolor biały, materiał: bawełna</t>
  </si>
  <si>
    <t xml:space="preserve">100 % bawełna, biała, </t>
  </si>
  <si>
    <t xml:space="preserve">fartuch </t>
  </si>
  <si>
    <t>67 %poliester, 33% bawełna</t>
  </si>
  <si>
    <t>Spodnie damskie - pokojowa</t>
  </si>
  <si>
    <t xml:space="preserve">kolor granatowy, długość 3/4, materiał bawełna z poliestrem, </t>
  </si>
  <si>
    <t>Spódnica - pokojowa</t>
  </si>
  <si>
    <t xml:space="preserve">kolor granatowy, długość do kolan, materiał bawełna z poliestrem, </t>
  </si>
  <si>
    <t>Zapaska - pokojowa</t>
  </si>
  <si>
    <t xml:space="preserve">kolor niebieski, materiał: bawełna i poliester, wiązana na tasiemki, </t>
  </si>
  <si>
    <t>Kuchnia</t>
  </si>
  <si>
    <t>bluzka</t>
  </si>
  <si>
    <t>długi rękaw, bawełna 100%, biała</t>
  </si>
  <si>
    <t>spódnica lub spodnie</t>
  </si>
  <si>
    <t>eleganckie, czarne, spodnie w kant, spódnica zwężana</t>
  </si>
  <si>
    <t>ubranie dwuczęściowe (bluza+spodnie+fartuch)</t>
  </si>
  <si>
    <t>Skład surowcowy: 35% Bawełna, 65% Poliester</t>
  </si>
  <si>
    <t>czepek/czapka</t>
  </si>
  <si>
    <t>poliester, biały</t>
  </si>
  <si>
    <t>bluzka -kelnerska</t>
  </si>
  <si>
    <t>kamizelka</t>
  </si>
  <si>
    <t>zapinana na guziki</t>
  </si>
  <si>
    <t>Garnitur-dwuczęściowy</t>
  </si>
  <si>
    <t>elegancki, spodnie w kant</t>
  </si>
  <si>
    <t xml:space="preserve">koszula </t>
  </si>
  <si>
    <t>bawełna, długi rekaw, zapinana na guziki</t>
  </si>
  <si>
    <t>Bluza-kucharska</t>
  </si>
  <si>
    <t>bawełna, zapinana na guziki</t>
  </si>
  <si>
    <t>Spodnie-kucharskie</t>
  </si>
  <si>
    <t>bawełna,</t>
  </si>
  <si>
    <t xml:space="preserve">zapaski </t>
  </si>
  <si>
    <t>bawełna</t>
  </si>
  <si>
    <t>czepki</t>
  </si>
  <si>
    <t xml:space="preserve">koszulka  polo </t>
  </si>
  <si>
    <t>bawełna, krótki rękaw</t>
  </si>
  <si>
    <t>zapaska</t>
  </si>
  <si>
    <t>spodnie męskie/damskie</t>
  </si>
  <si>
    <t xml:space="preserve">krawat </t>
  </si>
  <si>
    <t>Technicy</t>
  </si>
  <si>
    <t>Ogrodniczki</t>
  </si>
  <si>
    <t>tkanina KB TEKSTIL 35% bawełna , 65% poliester</t>
  </si>
  <si>
    <t>ciepła z katurem, bawełna</t>
  </si>
  <si>
    <t>Kurtka przeciwdeszczowa</t>
  </si>
  <si>
    <t>Softshell, z kapturem</t>
  </si>
  <si>
    <t>Kurtka ocieplona</t>
  </si>
  <si>
    <t xml:space="preserve">softshell  </t>
  </si>
  <si>
    <t>Koszula robocza</t>
  </si>
  <si>
    <t xml:space="preserve"> tkanina flanela 100% bawełna</t>
  </si>
  <si>
    <t>koszulki polo</t>
  </si>
  <si>
    <t>spodnie ogrodniczki</t>
  </si>
  <si>
    <t>bluza męska</t>
  </si>
  <si>
    <t>kamizelka ocieplana</t>
  </si>
  <si>
    <t>Magazyn</t>
  </si>
  <si>
    <t>koszulka „Polo”</t>
  </si>
  <si>
    <t>polar</t>
  </si>
  <si>
    <t>gramatura 280g</t>
  </si>
  <si>
    <t>spodnie</t>
  </si>
  <si>
    <t>Ochrona</t>
  </si>
  <si>
    <t>Dotyczy podpisania umowy na zakup i dostawę uniformów pracowniczych dla pracowników obiektów zarządzanych przez Polski Holding Hotelowy Sp. z o.o. 
oraz należących do Grupy Kapitałowej PHH.</t>
  </si>
  <si>
    <t>Odpowiadając na zapytanie ofertowe dotyczące podpisania umowy 
na zakup i dostawę uniformów pracowniczych dla pracowników obiektów zarządzanych przez Polski Holding Hotelowy Sp. z o.o.  oraz należących do Grupy Kapitałowej PHH.</t>
  </si>
  <si>
    <t>ilośc na 24 mce</t>
  </si>
  <si>
    <t>cena netto sztuka przy umowie na 24 mce</t>
  </si>
  <si>
    <t>kwota total na 24 mce</t>
  </si>
  <si>
    <t>cena netto sztuka przy umowie na 36 mcy</t>
  </si>
  <si>
    <t>kwota total na 36 mcy</t>
  </si>
  <si>
    <t>ilość na 36 mcy</t>
  </si>
  <si>
    <t>wełna 25-44%,  poliester 45-51%, 
elastan 2-5%</t>
  </si>
  <si>
    <t>żółta w białe grochy; Poszetka 22cmx22cm ; Do złożenia w kieszeń piersiówki</t>
  </si>
  <si>
    <t>wełna 45-60 %, poliester 40%</t>
  </si>
  <si>
    <t>wełna 25%, poliester 51%, elastan 5%</t>
  </si>
  <si>
    <t>ilość na 12 mcy</t>
  </si>
  <si>
    <r>
      <t xml:space="preserve">Wskazówki odnośnie skutecznej odpowiedzi na zapytanie.
</t>
    </r>
    <r>
      <rPr>
        <b/>
        <sz val="11"/>
        <rFont val="Calibri"/>
        <family val="2"/>
        <charset val="238"/>
        <scheme val="minor"/>
      </rPr>
      <t>Wypełniony dokument prosimy przesłać jako:
- dokumentu Excel, do celów analizy oraz
- dokumentu PDF lub JPG ze stemplem i podpisem osoby upoważnionej, jako dowód przystąpienia do zapytania ofertowego.</t>
    </r>
  </si>
  <si>
    <r>
      <t xml:space="preserve">Spodnie długie w kant  </t>
    </r>
    <r>
      <rPr>
        <u/>
        <sz val="9"/>
        <rFont val="Calibri"/>
        <family val="2"/>
        <charset val="238"/>
        <scheme val="minor"/>
      </rPr>
      <t>męskie</t>
    </r>
  </si>
  <si>
    <r>
      <t xml:space="preserve">Spodnie długie w kant  </t>
    </r>
    <r>
      <rPr>
        <u/>
        <sz val="9"/>
        <rFont val="Calibri"/>
        <family val="2"/>
        <charset val="238"/>
        <scheme val="minor"/>
      </rPr>
      <t>damskie</t>
    </r>
  </si>
  <si>
    <r>
      <t xml:space="preserve">koszula </t>
    </r>
    <r>
      <rPr>
        <u/>
        <sz val="9"/>
        <rFont val="Calibri"/>
        <family val="2"/>
        <charset val="238"/>
        <scheme val="minor"/>
      </rPr>
      <t>męska</t>
    </r>
  </si>
  <si>
    <r>
      <t xml:space="preserve">koszula </t>
    </r>
    <r>
      <rPr>
        <u/>
        <sz val="9"/>
        <rFont val="Calibri"/>
        <family val="2"/>
        <charset val="238"/>
        <scheme val="minor"/>
      </rPr>
      <t>damska</t>
    </r>
  </si>
  <si>
    <r>
      <t xml:space="preserve">koszula </t>
    </r>
    <r>
      <rPr>
        <u/>
        <sz val="9"/>
        <rFont val="Calibri"/>
        <family val="2"/>
        <charset val="238"/>
        <scheme val="minor"/>
      </rPr>
      <t>męska</t>
    </r>
    <r>
      <rPr>
        <sz val="9"/>
        <rFont val="Calibri"/>
        <family val="2"/>
        <charset val="238"/>
        <scheme val="minor"/>
      </rPr>
      <t>/damska</t>
    </r>
  </si>
  <si>
    <r>
      <rPr>
        <b/>
        <sz val="10"/>
        <rFont val="Calibri"/>
        <family val="2"/>
        <charset val="238"/>
        <scheme val="minor"/>
      </rPr>
      <t>* UWAGA</t>
    </r>
    <r>
      <rPr>
        <sz val="10"/>
        <rFont val="Calibri"/>
        <family val="2"/>
        <charset val="238"/>
        <scheme val="minor"/>
      </rPr>
      <t>: Szacunkowe ilości asortymentu wskazane w tabeli powyżej określone zostały jedynie na potrzeby porównania ofert w postępowaniu  i nie będą stanowić zobowiązania Zamawiającego do ich wykonania ani nie dają  prawa Dostawcy do roszczeń wynikających z nie wykonania niniejszych ilości w okresie obowiązywania Umowy. 
Dostawy realizowane będą przez cały okres trwania Umowy, zgodnie z bieżącymi potrzebami Zamawiającego.</t>
    </r>
  </si>
  <si>
    <t>dekolt w szpic;  z krótkim rękawem
 Haftowanie tył plecy CrewMoxy + 
Haftowanie przód "kieszonka"
- z przodu haft/nadruk kieszonki w kolorze różowym – 6cm/7cm
- z tyłu haft/nadruk moxy crew wg poniższego wzoru- 10,5cm/3,5cm</t>
  </si>
  <si>
    <t>dekolt w szpic;  długi rękaw
 Haftowanie tył plecy CrewMoxy + 
Haftowanie przód "kieszonka"
- z przodu haft/nadruk kieszonki w kolorze różowym – 6cm/7cm
- z tyłu haft/nadruk moxy crew wg poniższego wzoru- 10,5cm/3,5cm</t>
  </si>
  <si>
    <t>Bluza damska/męska z kapturem gramatura ok. 255g. Wykonane z mieszanki poliestru i bawełny czesanej. Modny, dopasowany krój. Odklejana metka na karku. Kontrastowa taśma na karku ozdobiona przeszyciem. Zakryty szew w talii i mankietach. Kaptur z podszewką z dżerseju. Ściągacz o dopasowanym kolorze z metalowymi końcówkami. Ukryta kieszeń na smartfona.Haftowanie tył plecy CrewMoxy + Haftowanie przód "kieszonka"
nadruk:  10cm/4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</si>
</sst>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[$-415]General"/>
    <numFmt numFmtId="165" formatCode="[$-415]0.00"/>
    <numFmt numFmtId="166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A9D18E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Border="0" applyProtection="0"/>
    <xf numFmtId="0" fontId="13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166" fontId="3" fillId="4" borderId="1" xfId="1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166" fontId="5" fillId="4" borderId="1" xfId="1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vertical="top" wrapText="1"/>
    </xf>
    <xf numFmtId="164" fontId="15" fillId="7" borderId="1" xfId="1" applyFont="1" applyFill="1" applyBorder="1" applyAlignment="1">
      <alignment horizontal="center" vertical="center" wrapText="1"/>
    </xf>
    <xf numFmtId="164" fontId="15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166" fontId="0" fillId="11" borderId="1" xfId="0" applyNumberFormat="1" applyFill="1" applyBorder="1"/>
    <xf numFmtId="166" fontId="1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6" fillId="4" borderId="0" xfId="0" applyFont="1" applyFill="1" applyAlignment="1">
      <alignment wrapText="1"/>
    </xf>
    <xf numFmtId="164" fontId="16" fillId="7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64" fontId="5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164" fontId="5" fillId="4" borderId="1" xfId="1" applyFont="1" applyFill="1" applyBorder="1" applyAlignment="1">
      <alignment horizontal="center" vertical="center" wrapText="1"/>
    </xf>
    <xf numFmtId="164" fontId="10" fillId="4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6" fontId="19" fillId="3" borderId="1" xfId="1" applyNumberFormat="1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wrapText="1"/>
    </xf>
    <xf numFmtId="164" fontId="5" fillId="4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2" fillId="4" borderId="1" xfId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top" wrapText="1"/>
    </xf>
    <xf numFmtId="164" fontId="12" fillId="4" borderId="1" xfId="1" applyFont="1" applyFill="1" applyBorder="1" applyAlignment="1" applyProtection="1">
      <alignment horizontal="left" vertical="center" wrapText="1"/>
    </xf>
    <xf numFmtId="164" fontId="5" fillId="0" borderId="1" xfId="1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center" vertical="top" wrapText="1"/>
    </xf>
    <xf numFmtId="165" fontId="5" fillId="4" borderId="1" xfId="1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164" fontId="24" fillId="3" borderId="1" xfId="1" applyFont="1" applyFill="1" applyBorder="1"/>
    <xf numFmtId="164" fontId="24" fillId="0" borderId="1" xfId="1" applyFont="1" applyBorder="1" applyAlignment="1">
      <alignment horizontal="center" vertical="center"/>
    </xf>
    <xf numFmtId="164" fontId="24" fillId="3" borderId="1" xfId="1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8" fontId="12" fillId="4" borderId="1" xfId="0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4" fontId="19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4" fontId="11" fillId="4" borderId="1" xfId="0" applyNumberFormat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25" fillId="3" borderId="1" xfId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164" fontId="24" fillId="0" borderId="2" xfId="1" applyFont="1" applyBorder="1" applyAlignment="1">
      <alignment horizontal="center" vertical="center" wrapText="1"/>
    </xf>
    <xf numFmtId="164" fontId="24" fillId="0" borderId="4" xfId="1" applyFont="1" applyBorder="1" applyAlignment="1">
      <alignment horizontal="center" vertical="center" wrapText="1"/>
    </xf>
    <xf numFmtId="164" fontId="23" fillId="3" borderId="2" xfId="1" applyFont="1" applyFill="1" applyBorder="1" applyAlignment="1">
      <alignment horizontal="center" vertical="center" wrapText="1"/>
    </xf>
    <xf numFmtId="164" fontId="23" fillId="3" borderId="4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4" fontId="25" fillId="5" borderId="1" xfId="1" applyFont="1" applyFill="1" applyBorder="1" applyAlignment="1">
      <alignment horizontal="center" vertical="center" wrapText="1"/>
    </xf>
    <xf numFmtId="164" fontId="23" fillId="10" borderId="2" xfId="1" applyFont="1" applyFill="1" applyBorder="1" applyAlignment="1">
      <alignment horizontal="center" vertical="center"/>
    </xf>
    <xf numFmtId="164" fontId="23" fillId="10" borderId="4" xfId="1" applyFont="1" applyFill="1" applyBorder="1" applyAlignment="1">
      <alignment horizontal="center" vertical="center"/>
    </xf>
    <xf numFmtId="2" fontId="23" fillId="10" borderId="2" xfId="1" applyNumberFormat="1" applyFont="1" applyFill="1" applyBorder="1" applyAlignment="1">
      <alignment horizontal="center" vertical="center" wrapText="1"/>
    </xf>
    <xf numFmtId="2" fontId="23" fillId="10" borderId="4" xfId="1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166" fontId="19" fillId="3" borderId="2" xfId="0" applyNumberFormat="1" applyFont="1" applyFill="1" applyBorder="1" applyAlignment="1">
      <alignment horizontal="center" vertical="center" wrapText="1"/>
    </xf>
    <xf numFmtId="166" fontId="19" fillId="3" borderId="4" xfId="0" applyNumberFormat="1" applyFont="1" applyFill="1" applyBorder="1" applyAlignment="1">
      <alignment horizontal="center" vertical="center" wrapText="1"/>
    </xf>
    <xf numFmtId="164" fontId="24" fillId="2" borderId="5" xfId="1" applyFont="1" applyFill="1" applyBorder="1" applyAlignment="1">
      <alignment horizontal="center" wrapText="1"/>
    </xf>
    <xf numFmtId="164" fontId="24" fillId="2" borderId="6" xfId="1" applyFont="1" applyFill="1" applyBorder="1" applyAlignment="1">
      <alignment horizontal="center" wrapText="1"/>
    </xf>
    <xf numFmtId="164" fontId="24" fillId="2" borderId="7" xfId="1" applyFont="1" applyFill="1" applyBorder="1" applyAlignment="1">
      <alignment horizontal="center" wrapText="1"/>
    </xf>
    <xf numFmtId="164" fontId="24" fillId="2" borderId="11" xfId="1" applyFont="1" applyFill="1" applyBorder="1" applyAlignment="1">
      <alignment horizontal="center" wrapText="1"/>
    </xf>
    <xf numFmtId="164" fontId="24" fillId="2" borderId="0" xfId="1" applyFont="1" applyFill="1" applyBorder="1" applyAlignment="1">
      <alignment horizontal="center" wrapText="1"/>
    </xf>
    <xf numFmtId="164" fontId="24" fillId="2" borderId="12" xfId="1" applyFont="1" applyFill="1" applyBorder="1" applyAlignment="1">
      <alignment horizontal="center" wrapText="1"/>
    </xf>
    <xf numFmtId="164" fontId="24" fillId="2" borderId="8" xfId="1" applyFont="1" applyFill="1" applyBorder="1" applyAlignment="1">
      <alignment horizontal="center" wrapText="1"/>
    </xf>
    <xf numFmtId="164" fontId="24" fillId="2" borderId="9" xfId="1" applyFont="1" applyFill="1" applyBorder="1" applyAlignment="1">
      <alignment horizontal="center" wrapText="1"/>
    </xf>
    <xf numFmtId="164" fontId="24" fillId="2" borderId="10" xfId="1" applyFont="1" applyFill="1" applyBorder="1" applyAlignment="1">
      <alignment horizontal="center" wrapText="1"/>
    </xf>
    <xf numFmtId="164" fontId="25" fillId="3" borderId="2" xfId="1" applyFont="1" applyFill="1" applyBorder="1" applyAlignment="1">
      <alignment horizontal="center" vertical="center"/>
    </xf>
    <xf numFmtId="164" fontId="25" fillId="3" borderId="3" xfId="1" applyFont="1" applyFill="1" applyBorder="1" applyAlignment="1">
      <alignment horizontal="center" vertical="center"/>
    </xf>
    <xf numFmtId="164" fontId="25" fillId="3" borderId="4" xfId="1" applyFont="1" applyFill="1" applyBorder="1" applyAlignment="1">
      <alignment horizontal="center" vertical="center"/>
    </xf>
    <xf numFmtId="164" fontId="25" fillId="3" borderId="2" xfId="1" applyFont="1" applyFill="1" applyBorder="1" applyAlignment="1">
      <alignment horizontal="center" vertical="center" wrapText="1"/>
    </xf>
    <xf numFmtId="164" fontId="25" fillId="3" borderId="3" xfId="1" applyFont="1" applyFill="1" applyBorder="1" applyAlignment="1">
      <alignment horizontal="center" vertical="center" wrapText="1"/>
    </xf>
    <xf numFmtId="164" fontId="25" fillId="3" borderId="4" xfId="1" applyFont="1" applyFill="1" applyBorder="1" applyAlignment="1">
      <alignment horizontal="center" vertical="center" wrapText="1"/>
    </xf>
    <xf numFmtId="164" fontId="19" fillId="3" borderId="2" xfId="1" applyFont="1" applyFill="1" applyBorder="1" applyAlignment="1">
      <alignment horizontal="center" vertical="center" wrapText="1"/>
    </xf>
    <xf numFmtId="164" fontId="19" fillId="3" borderId="3" xfId="1" applyFont="1" applyFill="1" applyBorder="1" applyAlignment="1">
      <alignment horizontal="center" vertical="center" wrapText="1"/>
    </xf>
    <xf numFmtId="164" fontId="19" fillId="3" borderId="4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24" fillId="3" borderId="2" xfId="0" applyNumberFormat="1" applyFont="1" applyFill="1" applyBorder="1" applyAlignment="1">
      <alignment horizontal="center" vertical="center" wrapText="1"/>
    </xf>
    <xf numFmtId="2" fontId="24" fillId="3" borderId="4" xfId="0" applyNumberFormat="1" applyFont="1" applyFill="1" applyBorder="1" applyAlignment="1">
      <alignment horizontal="center" vertical="center" wrapText="1"/>
    </xf>
    <xf numFmtId="2" fontId="23" fillId="3" borderId="2" xfId="1" applyNumberFormat="1" applyFont="1" applyFill="1" applyBorder="1" applyAlignment="1">
      <alignment horizontal="center" vertical="center" wrapText="1"/>
    </xf>
    <xf numFmtId="2" fontId="23" fillId="3" borderId="4" xfId="1" applyNumberFormat="1" applyFont="1" applyFill="1" applyBorder="1" applyAlignment="1">
      <alignment horizontal="center" vertical="center" wrapText="1"/>
    </xf>
  </cellXfs>
  <cellStyles count="3">
    <cellStyle name="Excel Built-in Normal 1" xfId="1" xr:uid="{85D1BD81-07C4-4AA0-B108-9FBDFA3A4EA9}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167640</xdr:rowOff>
    </xdr:from>
    <xdr:to>
      <xdr:col>2</xdr:col>
      <xdr:colOff>556260</xdr:colOff>
      <xdr:row>8</xdr:row>
      <xdr:rowOff>137160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F85B95-797F-953B-E9E4-D42AE3AE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102108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</xdr:row>
      <xdr:rowOff>68580</xdr:rowOff>
    </xdr:from>
    <xdr:to>
      <xdr:col>10</xdr:col>
      <xdr:colOff>304800</xdr:colOff>
      <xdr:row>13</xdr:row>
      <xdr:rowOff>152400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BEF4975-1197-437F-A3BF-E057EDF9E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5540" y="922020"/>
          <a:ext cx="4533900" cy="20955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252176</xdr:colOff>
      <xdr:row>2</xdr:row>
      <xdr:rowOff>53340</xdr:rowOff>
    </xdr:from>
    <xdr:to>
      <xdr:col>15</xdr:col>
      <xdr:colOff>559449</xdr:colOff>
      <xdr:row>18</xdr:row>
      <xdr:rowOff>41250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541A6E-5684-1524-F787-A147129D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6416" y="906780"/>
          <a:ext cx="2745673" cy="2913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A900-2FBB-46E2-B543-D12E468341C1}">
  <dimension ref="A1:N160"/>
  <sheetViews>
    <sheetView tabSelected="1" zoomScale="60" zoomScaleNormal="60" workbookViewId="0">
      <selection activeCell="E152" sqref="E152:N152"/>
    </sheetView>
  </sheetViews>
  <sheetFormatPr defaultColWidth="8.88671875" defaultRowHeight="13.8" x14ac:dyDescent="0.3"/>
  <cols>
    <col min="1" max="1" width="6" style="91" customWidth="1"/>
    <col min="2" max="2" width="16.88671875" style="91" customWidth="1"/>
    <col min="3" max="3" width="37.77734375" style="91" customWidth="1"/>
    <col min="4" max="4" width="19" style="91" customWidth="1"/>
    <col min="5" max="5" width="25.77734375" style="91" customWidth="1"/>
    <col min="6" max="7" width="14.33203125" style="91" customWidth="1"/>
    <col min="8" max="8" width="18" style="91" customWidth="1"/>
    <col min="9" max="13" width="15.6640625" style="91" customWidth="1"/>
    <col min="14" max="14" width="19.44140625" style="92" customWidth="1"/>
    <col min="15" max="15" width="21.109375" style="91" customWidth="1"/>
    <col min="16" max="16384" width="8.88671875" style="91"/>
  </cols>
  <sheetData>
    <row r="1" spans="1:14" s="47" customFormat="1" ht="14.4" x14ac:dyDescent="0.3">
      <c r="A1" s="98" t="s">
        <v>235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s="47" customFormat="1" ht="14.4" x14ac:dyDescent="0.3">
      <c r="A2" s="126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s="47" customFormat="1" ht="3" customHeigh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s="47" customFormat="1" ht="37.799999999999997" customHeight="1" x14ac:dyDescent="0.3">
      <c r="A4" s="99" t="s">
        <v>421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s="47" customFormat="1" ht="76.2" customHeight="1" x14ac:dyDescent="0.3">
      <c r="A5" s="100" t="s">
        <v>434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s="47" customFormat="1" ht="22.95" customHeight="1" x14ac:dyDescent="0.3">
      <c r="A6" s="101" t="s">
        <v>237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s="47" customFormat="1" ht="28.2" customHeight="1" x14ac:dyDescent="0.3">
      <c r="A7" s="108" t="s">
        <v>238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s="47" customFormat="1" ht="14.4" x14ac:dyDescent="0.3">
      <c r="A8" s="106" t="s">
        <v>239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s="47" customFormat="1" ht="34.799999999999997" customHeight="1" x14ac:dyDescent="0.3">
      <c r="A9" s="106" t="s">
        <v>240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s="25" customFormat="1" ht="28.8" customHeight="1" x14ac:dyDescent="0.3">
      <c r="A10" s="104" t="s">
        <v>241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s="47" customFormat="1" ht="36" customHeight="1" x14ac:dyDescent="0.3">
      <c r="A11" s="106" t="s">
        <v>242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s="47" customFormat="1" ht="32.4" customHeight="1" x14ac:dyDescent="0.3">
      <c r="A12" s="106" t="s">
        <v>243</v>
      </c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s="47" customFormat="1" ht="14.4" x14ac:dyDescent="0.3">
      <c r="A13" s="106" t="s">
        <v>244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s="47" customFormat="1" ht="33" customHeight="1" x14ac:dyDescent="0.3">
      <c r="A14" s="106" t="s">
        <v>245</v>
      </c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s="47" customFormat="1" ht="14.4" x14ac:dyDescent="0.3">
      <c r="A15" s="106" t="s">
        <v>246</v>
      </c>
      <c r="B15" s="106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spans="1:14" s="47" customFormat="1" ht="28.2" customHeight="1" x14ac:dyDescent="0.3">
      <c r="A16" s="109" t="s">
        <v>247</v>
      </c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s="47" customFormat="1" ht="55.2" customHeight="1" x14ac:dyDescent="0.3">
      <c r="A17" s="106" t="s">
        <v>248</v>
      </c>
      <c r="B17" s="10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s="48" customFormat="1" ht="46.2" customHeight="1" x14ac:dyDescent="0.3">
      <c r="A18" s="99" t="s">
        <v>422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s="48" customFormat="1" ht="48.6" customHeight="1" x14ac:dyDescent="0.3">
      <c r="A19" s="118" t="s">
        <v>249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spans="1:14" s="49" customFormat="1" ht="32.4" customHeight="1" x14ac:dyDescent="0.3">
      <c r="A20" s="127" t="s">
        <v>90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s="52" customFormat="1" ht="63" customHeight="1" x14ac:dyDescent="0.3">
      <c r="A21" s="50" t="s">
        <v>15</v>
      </c>
      <c r="B21" s="50" t="s">
        <v>14</v>
      </c>
      <c r="C21" s="50" t="s">
        <v>76</v>
      </c>
      <c r="D21" s="50" t="s">
        <v>195</v>
      </c>
      <c r="E21" s="50" t="s">
        <v>16</v>
      </c>
      <c r="F21" s="51" t="s">
        <v>433</v>
      </c>
      <c r="G21" s="51" t="s">
        <v>423</v>
      </c>
      <c r="H21" s="50" t="s">
        <v>424</v>
      </c>
      <c r="I21" s="51" t="s">
        <v>425</v>
      </c>
      <c r="J21" s="51" t="s">
        <v>428</v>
      </c>
      <c r="K21" s="50" t="s">
        <v>426</v>
      </c>
      <c r="L21" s="51" t="s">
        <v>427</v>
      </c>
      <c r="M21" s="51" t="s">
        <v>288</v>
      </c>
      <c r="N21" s="51" t="s">
        <v>152</v>
      </c>
    </row>
    <row r="22" spans="1:14" s="56" customFormat="1" ht="50.4" customHeight="1" x14ac:dyDescent="0.25">
      <c r="A22" s="53">
        <v>1</v>
      </c>
      <c r="B22" s="53" t="s">
        <v>3</v>
      </c>
      <c r="C22" s="53" t="s">
        <v>197</v>
      </c>
      <c r="D22" s="53" t="s">
        <v>138</v>
      </c>
      <c r="E22" s="54" t="s">
        <v>69</v>
      </c>
      <c r="F22" s="4">
        <v>5</v>
      </c>
      <c r="G22" s="4">
        <f>F22*2</f>
        <v>10</v>
      </c>
      <c r="H22" s="18">
        <v>0</v>
      </c>
      <c r="I22" s="19">
        <f>H22*G22</f>
        <v>0</v>
      </c>
      <c r="J22" s="55">
        <f>F22*3</f>
        <v>15</v>
      </c>
      <c r="K22" s="19">
        <v>0</v>
      </c>
      <c r="L22" s="19">
        <f>K22*J22</f>
        <v>0</v>
      </c>
      <c r="M22" s="19"/>
      <c r="N22" s="4"/>
    </row>
    <row r="23" spans="1:14" s="56" customFormat="1" ht="50.4" customHeight="1" x14ac:dyDescent="0.25">
      <c r="A23" s="53">
        <v>2</v>
      </c>
      <c r="B23" s="53" t="s">
        <v>4</v>
      </c>
      <c r="C23" s="53" t="s">
        <v>198</v>
      </c>
      <c r="D23" s="53" t="s">
        <v>138</v>
      </c>
      <c r="E23" s="54" t="s">
        <v>73</v>
      </c>
      <c r="F23" s="4">
        <v>10</v>
      </c>
      <c r="G23" s="4">
        <f t="shared" ref="G23:G31" si="0">F23*2</f>
        <v>20</v>
      </c>
      <c r="H23" s="18">
        <v>0</v>
      </c>
      <c r="I23" s="19">
        <f t="shared" ref="I23:I31" si="1">H23*G23</f>
        <v>0</v>
      </c>
      <c r="J23" s="55">
        <f t="shared" ref="J23:J31" si="2">F23*3</f>
        <v>30</v>
      </c>
      <c r="K23" s="19">
        <v>0</v>
      </c>
      <c r="L23" s="19">
        <f t="shared" ref="L23:L31" si="3">K23*J23</f>
        <v>0</v>
      </c>
      <c r="M23" s="19"/>
      <c r="N23" s="4"/>
    </row>
    <row r="24" spans="1:14" s="56" customFormat="1" ht="50.4" customHeight="1" x14ac:dyDescent="0.25">
      <c r="A24" s="53">
        <v>3</v>
      </c>
      <c r="B24" s="53" t="s">
        <v>435</v>
      </c>
      <c r="C24" s="53" t="s">
        <v>141</v>
      </c>
      <c r="D24" s="53" t="s">
        <v>138</v>
      </c>
      <c r="E24" s="54" t="s">
        <v>66</v>
      </c>
      <c r="F24" s="4">
        <v>10</v>
      </c>
      <c r="G24" s="4">
        <f t="shared" si="0"/>
        <v>20</v>
      </c>
      <c r="H24" s="18">
        <v>0</v>
      </c>
      <c r="I24" s="19">
        <f t="shared" si="1"/>
        <v>0</v>
      </c>
      <c r="J24" s="55">
        <f t="shared" si="2"/>
        <v>30</v>
      </c>
      <c r="K24" s="19">
        <v>0</v>
      </c>
      <c r="L24" s="19">
        <f t="shared" si="3"/>
        <v>0</v>
      </c>
      <c r="M24" s="19"/>
      <c r="N24" s="4"/>
    </row>
    <row r="25" spans="1:14" s="56" customFormat="1" ht="50.4" customHeight="1" x14ac:dyDescent="0.25">
      <c r="A25" s="53">
        <v>4</v>
      </c>
      <c r="B25" s="53" t="s">
        <v>436</v>
      </c>
      <c r="C25" s="53" t="s">
        <v>141</v>
      </c>
      <c r="D25" s="53" t="s">
        <v>138</v>
      </c>
      <c r="E25" s="54" t="s">
        <v>66</v>
      </c>
      <c r="F25" s="4">
        <v>10</v>
      </c>
      <c r="G25" s="4">
        <f t="shared" si="0"/>
        <v>20</v>
      </c>
      <c r="H25" s="18">
        <v>0</v>
      </c>
      <c r="I25" s="19">
        <f t="shared" si="1"/>
        <v>0</v>
      </c>
      <c r="J25" s="55">
        <f t="shared" si="2"/>
        <v>30</v>
      </c>
      <c r="K25" s="19">
        <v>0</v>
      </c>
      <c r="L25" s="19">
        <f t="shared" si="3"/>
        <v>0</v>
      </c>
      <c r="M25" s="19"/>
      <c r="N25" s="4"/>
    </row>
    <row r="26" spans="1:14" s="56" customFormat="1" ht="50.4" customHeight="1" x14ac:dyDescent="0.25">
      <c r="A26" s="53">
        <v>5</v>
      </c>
      <c r="B26" s="53" t="s">
        <v>6</v>
      </c>
      <c r="C26" s="53" t="s">
        <v>142</v>
      </c>
      <c r="D26" s="53" t="s">
        <v>138</v>
      </c>
      <c r="E26" s="54" t="s">
        <v>66</v>
      </c>
      <c r="F26" s="4">
        <v>5</v>
      </c>
      <c r="G26" s="4">
        <f t="shared" si="0"/>
        <v>10</v>
      </c>
      <c r="H26" s="18">
        <v>0</v>
      </c>
      <c r="I26" s="19">
        <f t="shared" si="1"/>
        <v>0</v>
      </c>
      <c r="J26" s="55">
        <f t="shared" si="2"/>
        <v>15</v>
      </c>
      <c r="K26" s="19">
        <v>0</v>
      </c>
      <c r="L26" s="19">
        <f t="shared" si="3"/>
        <v>0</v>
      </c>
      <c r="M26" s="19"/>
      <c r="N26" s="4"/>
    </row>
    <row r="27" spans="1:14" s="56" customFormat="1" ht="50.4" customHeight="1" x14ac:dyDescent="0.25">
      <c r="A27" s="53">
        <v>6</v>
      </c>
      <c r="B27" s="53" t="s">
        <v>437</v>
      </c>
      <c r="C27" s="53" t="s">
        <v>150</v>
      </c>
      <c r="D27" s="57" t="s">
        <v>196</v>
      </c>
      <c r="E27" s="58" t="s">
        <v>65</v>
      </c>
      <c r="F27" s="4">
        <v>30</v>
      </c>
      <c r="G27" s="4">
        <f t="shared" si="0"/>
        <v>60</v>
      </c>
      <c r="H27" s="18">
        <v>0</v>
      </c>
      <c r="I27" s="19">
        <f t="shared" si="1"/>
        <v>0</v>
      </c>
      <c r="J27" s="55">
        <f t="shared" si="2"/>
        <v>90</v>
      </c>
      <c r="K27" s="19">
        <v>0</v>
      </c>
      <c r="L27" s="19">
        <f t="shared" si="3"/>
        <v>0</v>
      </c>
      <c r="M27" s="19"/>
      <c r="N27" s="4"/>
    </row>
    <row r="28" spans="1:14" s="56" customFormat="1" ht="50.4" customHeight="1" x14ac:dyDescent="0.25">
      <c r="A28" s="53">
        <v>7</v>
      </c>
      <c r="B28" s="53" t="s">
        <v>438</v>
      </c>
      <c r="C28" s="53" t="s">
        <v>150</v>
      </c>
      <c r="D28" s="57" t="s">
        <v>196</v>
      </c>
      <c r="E28" s="54" t="s">
        <v>77</v>
      </c>
      <c r="F28" s="4">
        <v>45</v>
      </c>
      <c r="G28" s="4">
        <f t="shared" si="0"/>
        <v>90</v>
      </c>
      <c r="H28" s="18">
        <v>0</v>
      </c>
      <c r="I28" s="19">
        <f t="shared" si="1"/>
        <v>0</v>
      </c>
      <c r="J28" s="55">
        <f t="shared" si="2"/>
        <v>135</v>
      </c>
      <c r="K28" s="19">
        <v>0</v>
      </c>
      <c r="L28" s="19">
        <f t="shared" si="3"/>
        <v>0</v>
      </c>
      <c r="M28" s="19"/>
      <c r="N28" s="4"/>
    </row>
    <row r="29" spans="1:14" s="56" customFormat="1" ht="50.4" customHeight="1" x14ac:dyDescent="0.25">
      <c r="A29" s="53">
        <v>8</v>
      </c>
      <c r="B29" s="53" t="s">
        <v>199</v>
      </c>
      <c r="C29" s="53" t="s">
        <v>200</v>
      </c>
      <c r="D29" s="57" t="s">
        <v>166</v>
      </c>
      <c r="E29" s="54" t="s">
        <v>201</v>
      </c>
      <c r="F29" s="4">
        <v>10</v>
      </c>
      <c r="G29" s="4">
        <f t="shared" si="0"/>
        <v>20</v>
      </c>
      <c r="H29" s="18">
        <v>0</v>
      </c>
      <c r="I29" s="19">
        <f t="shared" si="1"/>
        <v>0</v>
      </c>
      <c r="J29" s="55">
        <f t="shared" si="2"/>
        <v>30</v>
      </c>
      <c r="K29" s="19">
        <v>0</v>
      </c>
      <c r="L29" s="19">
        <f t="shared" si="3"/>
        <v>0</v>
      </c>
      <c r="M29" s="19"/>
      <c r="N29" s="59"/>
    </row>
    <row r="30" spans="1:14" s="56" customFormat="1" ht="50.4" customHeight="1" x14ac:dyDescent="0.25">
      <c r="A30" s="53">
        <v>9</v>
      </c>
      <c r="B30" s="53" t="s">
        <v>11</v>
      </c>
      <c r="C30" s="53" t="s">
        <v>151</v>
      </c>
      <c r="D30" s="53" t="s">
        <v>138</v>
      </c>
      <c r="E30" s="54" t="s">
        <v>20</v>
      </c>
      <c r="F30" s="4">
        <v>10</v>
      </c>
      <c r="G30" s="4">
        <f t="shared" si="0"/>
        <v>20</v>
      </c>
      <c r="H30" s="18">
        <v>0</v>
      </c>
      <c r="I30" s="19">
        <f t="shared" si="1"/>
        <v>0</v>
      </c>
      <c r="J30" s="55">
        <f t="shared" si="2"/>
        <v>30</v>
      </c>
      <c r="K30" s="19">
        <v>0</v>
      </c>
      <c r="L30" s="19">
        <f t="shared" si="3"/>
        <v>0</v>
      </c>
      <c r="M30" s="19"/>
      <c r="N30" s="4"/>
    </row>
    <row r="31" spans="1:14" s="56" customFormat="1" ht="50.4" customHeight="1" x14ac:dyDescent="0.25">
      <c r="A31" s="53">
        <v>10</v>
      </c>
      <c r="B31" s="53" t="s">
        <v>21</v>
      </c>
      <c r="C31" s="53" t="s">
        <v>202</v>
      </c>
      <c r="D31" s="53" t="s">
        <v>138</v>
      </c>
      <c r="E31" s="54" t="s">
        <v>20</v>
      </c>
      <c r="F31" s="4">
        <v>10</v>
      </c>
      <c r="G31" s="4">
        <f t="shared" si="0"/>
        <v>20</v>
      </c>
      <c r="H31" s="18">
        <v>0</v>
      </c>
      <c r="I31" s="19">
        <f t="shared" si="1"/>
        <v>0</v>
      </c>
      <c r="J31" s="55">
        <f t="shared" si="2"/>
        <v>30</v>
      </c>
      <c r="K31" s="19">
        <v>0</v>
      </c>
      <c r="L31" s="19">
        <f t="shared" si="3"/>
        <v>0</v>
      </c>
      <c r="M31" s="19"/>
      <c r="N31" s="4"/>
    </row>
    <row r="32" spans="1:14" s="63" customFormat="1" ht="22.2" customHeight="1" x14ac:dyDescent="0.3">
      <c r="A32" s="103"/>
      <c r="B32" s="103"/>
      <c r="C32" s="103"/>
      <c r="D32" s="103"/>
      <c r="E32" s="103"/>
      <c r="F32" s="103"/>
      <c r="G32" s="60"/>
      <c r="H32" s="61" t="s">
        <v>137</v>
      </c>
      <c r="I32" s="62">
        <f>SUM(I22:I31)</f>
        <v>0</v>
      </c>
      <c r="J32" s="62"/>
      <c r="K32" s="61" t="s">
        <v>137</v>
      </c>
      <c r="L32" s="62">
        <f>SUM(L22:L31)</f>
        <v>0</v>
      </c>
      <c r="M32" s="138"/>
      <c r="N32" s="139"/>
    </row>
    <row r="33" spans="1:14" s="63" customFormat="1" ht="52.2" customHeight="1" x14ac:dyDescent="0.3">
      <c r="A33" s="149" t="s">
        <v>22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1"/>
    </row>
    <row r="34" spans="1:14" s="52" customFormat="1" ht="63" customHeight="1" x14ac:dyDescent="0.3">
      <c r="A34" s="50" t="s">
        <v>15</v>
      </c>
      <c r="B34" s="50" t="s">
        <v>14</v>
      </c>
      <c r="C34" s="50" t="s">
        <v>76</v>
      </c>
      <c r="D34" s="50" t="s">
        <v>195</v>
      </c>
      <c r="E34" s="50" t="s">
        <v>16</v>
      </c>
      <c r="F34" s="51" t="s">
        <v>433</v>
      </c>
      <c r="G34" s="51" t="s">
        <v>423</v>
      </c>
      <c r="H34" s="50" t="s">
        <v>424</v>
      </c>
      <c r="I34" s="51" t="s">
        <v>425</v>
      </c>
      <c r="J34" s="51" t="s">
        <v>428</v>
      </c>
      <c r="K34" s="50" t="s">
        <v>426</v>
      </c>
      <c r="L34" s="51" t="s">
        <v>427</v>
      </c>
      <c r="M34" s="34" t="s">
        <v>288</v>
      </c>
      <c r="N34" s="51" t="s">
        <v>152</v>
      </c>
    </row>
    <row r="35" spans="1:14" s="56" customFormat="1" ht="50.4" customHeight="1" x14ac:dyDescent="0.25">
      <c r="A35" s="53">
        <v>11</v>
      </c>
      <c r="B35" s="53" t="s">
        <v>3</v>
      </c>
      <c r="C35" s="53" t="s">
        <v>139</v>
      </c>
      <c r="D35" s="53" t="s">
        <v>138</v>
      </c>
      <c r="E35" s="53" t="s">
        <v>66</v>
      </c>
      <c r="F35" s="4">
        <v>10</v>
      </c>
      <c r="G35" s="4">
        <f>F35*2</f>
        <v>20</v>
      </c>
      <c r="H35" s="18">
        <v>0</v>
      </c>
      <c r="I35" s="19">
        <f>H35*G35</f>
        <v>0</v>
      </c>
      <c r="J35" s="55">
        <f>F35*3</f>
        <v>30</v>
      </c>
      <c r="K35" s="19">
        <v>0</v>
      </c>
      <c r="L35" s="19">
        <f>K35*J35</f>
        <v>0</v>
      </c>
      <c r="M35" s="19"/>
      <c r="N35" s="39"/>
    </row>
    <row r="36" spans="1:14" s="56" customFormat="1" ht="50.4" customHeight="1" x14ac:dyDescent="0.25">
      <c r="A36" s="53">
        <v>12</v>
      </c>
      <c r="B36" s="53" t="s">
        <v>4</v>
      </c>
      <c r="C36" s="53" t="s">
        <v>140</v>
      </c>
      <c r="D36" s="53" t="s">
        <v>138</v>
      </c>
      <c r="E36" s="53" t="s">
        <v>73</v>
      </c>
      <c r="F36" s="4">
        <v>10</v>
      </c>
      <c r="G36" s="4">
        <f t="shared" ref="G36:G46" si="4">F36*2</f>
        <v>20</v>
      </c>
      <c r="H36" s="18">
        <v>0</v>
      </c>
      <c r="I36" s="19">
        <f t="shared" ref="I36:I46" si="5">H36*G36</f>
        <v>0</v>
      </c>
      <c r="J36" s="55">
        <f t="shared" ref="J36:J46" si="6">F36*3</f>
        <v>30</v>
      </c>
      <c r="K36" s="19">
        <v>0</v>
      </c>
      <c r="L36" s="19">
        <f t="shared" ref="L36:L46" si="7">K36*J36</f>
        <v>0</v>
      </c>
      <c r="M36" s="19"/>
      <c r="N36" s="39"/>
    </row>
    <row r="37" spans="1:14" s="56" customFormat="1" ht="50.4" customHeight="1" x14ac:dyDescent="0.25">
      <c r="A37" s="53">
        <v>13</v>
      </c>
      <c r="B37" s="53" t="s">
        <v>435</v>
      </c>
      <c r="C37" s="53" t="s">
        <v>141</v>
      </c>
      <c r="D37" s="53" t="s">
        <v>138</v>
      </c>
      <c r="E37" s="53" t="s">
        <v>66</v>
      </c>
      <c r="F37" s="4">
        <v>20</v>
      </c>
      <c r="G37" s="4">
        <f t="shared" si="4"/>
        <v>40</v>
      </c>
      <c r="H37" s="18">
        <v>0</v>
      </c>
      <c r="I37" s="19">
        <f t="shared" si="5"/>
        <v>0</v>
      </c>
      <c r="J37" s="55">
        <f t="shared" si="6"/>
        <v>60</v>
      </c>
      <c r="K37" s="19">
        <v>0</v>
      </c>
      <c r="L37" s="19">
        <f t="shared" si="7"/>
        <v>0</v>
      </c>
      <c r="M37" s="19"/>
      <c r="N37" s="39"/>
    </row>
    <row r="38" spans="1:14" s="56" customFormat="1" ht="50.4" customHeight="1" x14ac:dyDescent="0.25">
      <c r="A38" s="53">
        <v>14</v>
      </c>
      <c r="B38" s="53" t="s">
        <v>436</v>
      </c>
      <c r="C38" s="53" t="s">
        <v>141</v>
      </c>
      <c r="D38" s="53" t="s">
        <v>138</v>
      </c>
      <c r="E38" s="53" t="s">
        <v>66</v>
      </c>
      <c r="F38" s="4">
        <v>20</v>
      </c>
      <c r="G38" s="4">
        <f t="shared" si="4"/>
        <v>40</v>
      </c>
      <c r="H38" s="18">
        <v>0</v>
      </c>
      <c r="I38" s="19">
        <f t="shared" si="5"/>
        <v>0</v>
      </c>
      <c r="J38" s="55">
        <f t="shared" si="6"/>
        <v>60</v>
      </c>
      <c r="K38" s="19">
        <v>0</v>
      </c>
      <c r="L38" s="19">
        <f t="shared" si="7"/>
        <v>0</v>
      </c>
      <c r="M38" s="19"/>
      <c r="N38" s="39"/>
    </row>
    <row r="39" spans="1:14" s="56" customFormat="1" ht="50.4" customHeight="1" x14ac:dyDescent="0.25">
      <c r="A39" s="53">
        <v>15</v>
      </c>
      <c r="B39" s="53" t="s">
        <v>8</v>
      </c>
      <c r="C39" s="53" t="s">
        <v>143</v>
      </c>
      <c r="D39" s="53" t="s">
        <v>206</v>
      </c>
      <c r="E39" s="64" t="s">
        <v>66</v>
      </c>
      <c r="F39" s="4">
        <v>5</v>
      </c>
      <c r="G39" s="4">
        <f t="shared" si="4"/>
        <v>10</v>
      </c>
      <c r="H39" s="18">
        <v>0</v>
      </c>
      <c r="I39" s="19">
        <f t="shared" si="5"/>
        <v>0</v>
      </c>
      <c r="J39" s="55">
        <f t="shared" si="6"/>
        <v>15</v>
      </c>
      <c r="K39" s="19">
        <v>0</v>
      </c>
      <c r="L39" s="19">
        <f t="shared" si="7"/>
        <v>0</v>
      </c>
      <c r="M39" s="19"/>
      <c r="N39" s="39"/>
    </row>
    <row r="40" spans="1:14" s="56" customFormat="1" ht="26.4" customHeight="1" x14ac:dyDescent="0.25">
      <c r="A40" s="53">
        <v>16</v>
      </c>
      <c r="B40" s="53" t="s">
        <v>6</v>
      </c>
      <c r="C40" s="53" t="s">
        <v>142</v>
      </c>
      <c r="D40" s="53" t="s">
        <v>138</v>
      </c>
      <c r="E40" s="64" t="s">
        <v>72</v>
      </c>
      <c r="F40" s="4">
        <v>10</v>
      </c>
      <c r="G40" s="4">
        <f t="shared" si="4"/>
        <v>20</v>
      </c>
      <c r="H40" s="18">
        <v>0</v>
      </c>
      <c r="I40" s="19">
        <f t="shared" si="5"/>
        <v>0</v>
      </c>
      <c r="J40" s="55">
        <f t="shared" si="6"/>
        <v>30</v>
      </c>
      <c r="K40" s="19">
        <v>0</v>
      </c>
      <c r="L40" s="19">
        <f t="shared" si="7"/>
        <v>0</v>
      </c>
      <c r="M40" s="19"/>
      <c r="N40" s="39"/>
    </row>
    <row r="41" spans="1:14" s="56" customFormat="1" ht="48" customHeight="1" x14ac:dyDescent="0.25">
      <c r="A41" s="53">
        <v>17</v>
      </c>
      <c r="B41" s="53" t="s">
        <v>23</v>
      </c>
      <c r="C41" s="53" t="s">
        <v>203</v>
      </c>
      <c r="D41" s="57" t="s">
        <v>216</v>
      </c>
      <c r="E41" s="53" t="s">
        <v>67</v>
      </c>
      <c r="F41" s="4">
        <v>30</v>
      </c>
      <c r="G41" s="4">
        <f t="shared" si="4"/>
        <v>60</v>
      </c>
      <c r="H41" s="18">
        <v>0</v>
      </c>
      <c r="I41" s="19">
        <f t="shared" si="5"/>
        <v>0</v>
      </c>
      <c r="J41" s="55">
        <f t="shared" si="6"/>
        <v>90</v>
      </c>
      <c r="K41" s="19">
        <v>0</v>
      </c>
      <c r="L41" s="19">
        <f t="shared" si="7"/>
        <v>0</v>
      </c>
      <c r="M41" s="19"/>
      <c r="N41" s="39"/>
    </row>
    <row r="42" spans="1:14" s="56" customFormat="1" ht="59.4" customHeight="1" x14ac:dyDescent="0.25">
      <c r="A42" s="53">
        <v>18</v>
      </c>
      <c r="B42" s="53" t="s">
        <v>24</v>
      </c>
      <c r="C42" s="53" t="s">
        <v>203</v>
      </c>
      <c r="D42" s="57" t="s">
        <v>216</v>
      </c>
      <c r="E42" s="53" t="s">
        <v>67</v>
      </c>
      <c r="F42" s="4">
        <v>30</v>
      </c>
      <c r="G42" s="4">
        <f t="shared" si="4"/>
        <v>60</v>
      </c>
      <c r="H42" s="18">
        <v>0</v>
      </c>
      <c r="I42" s="19">
        <f t="shared" si="5"/>
        <v>0</v>
      </c>
      <c r="J42" s="55">
        <f t="shared" si="6"/>
        <v>90</v>
      </c>
      <c r="K42" s="19">
        <v>0</v>
      </c>
      <c r="L42" s="19">
        <f t="shared" si="7"/>
        <v>0</v>
      </c>
      <c r="M42" s="19"/>
      <c r="N42" s="39"/>
    </row>
    <row r="43" spans="1:14" s="56" customFormat="1" ht="59.4" customHeight="1" x14ac:dyDescent="0.25">
      <c r="A43" s="53">
        <v>19</v>
      </c>
      <c r="B43" s="53" t="s">
        <v>218</v>
      </c>
      <c r="C43" s="53" t="s">
        <v>205</v>
      </c>
      <c r="D43" s="57" t="s">
        <v>217</v>
      </c>
      <c r="E43" s="53" t="s">
        <v>204</v>
      </c>
      <c r="F43" s="4">
        <v>20</v>
      </c>
      <c r="G43" s="4">
        <f t="shared" si="4"/>
        <v>40</v>
      </c>
      <c r="H43" s="18">
        <v>0</v>
      </c>
      <c r="I43" s="19">
        <f t="shared" si="5"/>
        <v>0</v>
      </c>
      <c r="J43" s="55">
        <f t="shared" si="6"/>
        <v>60</v>
      </c>
      <c r="K43" s="19">
        <v>0</v>
      </c>
      <c r="L43" s="19">
        <f t="shared" si="7"/>
        <v>0</v>
      </c>
      <c r="M43" s="19"/>
      <c r="N43" s="39"/>
    </row>
    <row r="44" spans="1:14" s="56" customFormat="1" ht="59.4" customHeight="1" x14ac:dyDescent="0.25">
      <c r="A44" s="53">
        <v>20</v>
      </c>
      <c r="B44" s="53" t="s">
        <v>218</v>
      </c>
      <c r="C44" s="53" t="s">
        <v>205</v>
      </c>
      <c r="D44" s="57" t="s">
        <v>221</v>
      </c>
      <c r="E44" s="53" t="s">
        <v>67</v>
      </c>
      <c r="F44" s="4">
        <v>20</v>
      </c>
      <c r="G44" s="4">
        <f t="shared" si="4"/>
        <v>40</v>
      </c>
      <c r="H44" s="18">
        <v>0</v>
      </c>
      <c r="I44" s="19">
        <f t="shared" si="5"/>
        <v>0</v>
      </c>
      <c r="J44" s="55">
        <f t="shared" si="6"/>
        <v>60</v>
      </c>
      <c r="K44" s="19">
        <v>0</v>
      </c>
      <c r="L44" s="19">
        <f t="shared" si="7"/>
        <v>0</v>
      </c>
      <c r="M44" s="19"/>
      <c r="N44" s="39"/>
    </row>
    <row r="45" spans="1:14" s="56" customFormat="1" ht="55.2" customHeight="1" x14ac:dyDescent="0.25">
      <c r="A45" s="53">
        <v>21</v>
      </c>
      <c r="B45" s="53" t="s">
        <v>233</v>
      </c>
      <c r="C45" s="53" t="s">
        <v>219</v>
      </c>
      <c r="D45" s="53" t="s">
        <v>138</v>
      </c>
      <c r="E45" s="64" t="s">
        <v>67</v>
      </c>
      <c r="F45" s="4">
        <v>10</v>
      </c>
      <c r="G45" s="4">
        <f t="shared" si="4"/>
        <v>20</v>
      </c>
      <c r="H45" s="18">
        <v>0</v>
      </c>
      <c r="I45" s="19">
        <f t="shared" si="5"/>
        <v>0</v>
      </c>
      <c r="J45" s="55">
        <f t="shared" si="6"/>
        <v>30</v>
      </c>
      <c r="K45" s="19">
        <v>0</v>
      </c>
      <c r="L45" s="19">
        <f t="shared" si="7"/>
        <v>0</v>
      </c>
      <c r="M45" s="19"/>
      <c r="N45" s="39"/>
    </row>
    <row r="46" spans="1:14" s="56" customFormat="1" ht="55.2" customHeight="1" x14ac:dyDescent="0.25">
      <c r="A46" s="53">
        <v>22</v>
      </c>
      <c r="B46" s="53" t="s">
        <v>234</v>
      </c>
      <c r="C46" s="53" t="s">
        <v>232</v>
      </c>
      <c r="D46" s="53" t="s">
        <v>138</v>
      </c>
      <c r="E46" s="64" t="s">
        <v>67</v>
      </c>
      <c r="F46" s="4">
        <v>10</v>
      </c>
      <c r="G46" s="4">
        <f t="shared" si="4"/>
        <v>20</v>
      </c>
      <c r="H46" s="18">
        <v>0</v>
      </c>
      <c r="I46" s="19">
        <f t="shared" si="5"/>
        <v>0</v>
      </c>
      <c r="J46" s="55">
        <f t="shared" si="6"/>
        <v>30</v>
      </c>
      <c r="K46" s="19">
        <v>0</v>
      </c>
      <c r="L46" s="19">
        <f t="shared" si="7"/>
        <v>0</v>
      </c>
      <c r="M46" s="19"/>
      <c r="N46" s="39"/>
    </row>
    <row r="47" spans="1:14" s="63" customFormat="1" ht="35.4" customHeight="1" x14ac:dyDescent="0.3">
      <c r="A47" s="155"/>
      <c r="B47" s="156"/>
      <c r="C47" s="156"/>
      <c r="D47" s="156"/>
      <c r="E47" s="156"/>
      <c r="F47" s="156"/>
      <c r="G47" s="157"/>
      <c r="H47" s="61" t="s">
        <v>137</v>
      </c>
      <c r="I47" s="62">
        <f>SUM(I35:I45)</f>
        <v>0</v>
      </c>
      <c r="J47" s="62"/>
      <c r="K47" s="61" t="s">
        <v>137</v>
      </c>
      <c r="L47" s="62">
        <f>SUM(L35:L46)</f>
        <v>0</v>
      </c>
      <c r="M47" s="138"/>
      <c r="N47" s="139"/>
    </row>
    <row r="48" spans="1:14" s="63" customFormat="1" ht="39.6" customHeight="1" x14ac:dyDescent="0.3">
      <c r="A48" s="149" t="s">
        <v>26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1"/>
    </row>
    <row r="49" spans="1:14" s="52" customFormat="1" ht="63" customHeight="1" x14ac:dyDescent="0.3">
      <c r="A49" s="50" t="s">
        <v>15</v>
      </c>
      <c r="B49" s="50" t="s">
        <v>14</v>
      </c>
      <c r="C49" s="50" t="s">
        <v>76</v>
      </c>
      <c r="D49" s="50" t="s">
        <v>195</v>
      </c>
      <c r="E49" s="50" t="s">
        <v>16</v>
      </c>
      <c r="F49" s="51" t="s">
        <v>433</v>
      </c>
      <c r="G49" s="51" t="s">
        <v>423</v>
      </c>
      <c r="H49" s="50" t="s">
        <v>424</v>
      </c>
      <c r="I49" s="51" t="s">
        <v>425</v>
      </c>
      <c r="J49" s="51" t="s">
        <v>428</v>
      </c>
      <c r="K49" s="50" t="s">
        <v>426</v>
      </c>
      <c r="L49" s="51" t="s">
        <v>427</v>
      </c>
      <c r="M49" s="34" t="s">
        <v>288</v>
      </c>
      <c r="N49" s="51" t="s">
        <v>152</v>
      </c>
    </row>
    <row r="50" spans="1:14" s="56" customFormat="1" ht="55.8" customHeight="1" x14ac:dyDescent="0.25">
      <c r="A50" s="53">
        <v>23</v>
      </c>
      <c r="B50" s="53" t="s">
        <v>1</v>
      </c>
      <c r="C50" s="57" t="s">
        <v>145</v>
      </c>
      <c r="D50" s="57" t="s">
        <v>178</v>
      </c>
      <c r="E50" s="57" t="s">
        <v>66</v>
      </c>
      <c r="F50" s="4">
        <v>80</v>
      </c>
      <c r="G50" s="4">
        <f>F50*2</f>
        <v>160</v>
      </c>
      <c r="H50" s="18">
        <v>0</v>
      </c>
      <c r="I50" s="19">
        <f>H50*G50</f>
        <v>0</v>
      </c>
      <c r="J50" s="19">
        <f>F50*3</f>
        <v>240</v>
      </c>
      <c r="K50" s="18">
        <v>0</v>
      </c>
      <c r="L50" s="19">
        <f>J50*K50</f>
        <v>0</v>
      </c>
      <c r="M50" s="19"/>
      <c r="N50" s="4"/>
    </row>
    <row r="51" spans="1:14" s="56" customFormat="1" ht="41.4" customHeight="1" x14ac:dyDescent="0.25">
      <c r="A51" s="53">
        <v>24</v>
      </c>
      <c r="B51" s="53" t="s">
        <v>2</v>
      </c>
      <c r="C51" s="57" t="s">
        <v>145</v>
      </c>
      <c r="D51" s="57" t="s">
        <v>178</v>
      </c>
      <c r="E51" s="57" t="s">
        <v>179</v>
      </c>
      <c r="F51" s="4">
        <v>80</v>
      </c>
      <c r="G51" s="4">
        <f t="shared" ref="G51:G69" si="8">F51*2</f>
        <v>160</v>
      </c>
      <c r="H51" s="18">
        <v>0</v>
      </c>
      <c r="I51" s="19">
        <f t="shared" ref="I51:I69" si="9">H51*G51</f>
        <v>0</v>
      </c>
      <c r="J51" s="19">
        <f t="shared" ref="J51:J69" si="10">F51*3</f>
        <v>240</v>
      </c>
      <c r="K51" s="18">
        <v>0</v>
      </c>
      <c r="L51" s="19">
        <f t="shared" ref="L51:L69" si="11">J51*K51</f>
        <v>0</v>
      </c>
      <c r="M51" s="19"/>
      <c r="N51" s="4"/>
    </row>
    <row r="52" spans="1:14" s="56" customFormat="1" ht="36" x14ac:dyDescent="0.25">
      <c r="A52" s="53">
        <v>25</v>
      </c>
      <c r="B52" s="53" t="s">
        <v>8</v>
      </c>
      <c r="C52" s="57" t="s">
        <v>143</v>
      </c>
      <c r="D52" s="57" t="s">
        <v>146</v>
      </c>
      <c r="E52" s="64" t="s">
        <v>66</v>
      </c>
      <c r="F52" s="4">
        <v>5</v>
      </c>
      <c r="G52" s="4">
        <f t="shared" si="8"/>
        <v>10</v>
      </c>
      <c r="H52" s="18">
        <v>0</v>
      </c>
      <c r="I52" s="19">
        <f t="shared" si="9"/>
        <v>0</v>
      </c>
      <c r="J52" s="19">
        <f t="shared" si="10"/>
        <v>15</v>
      </c>
      <c r="K52" s="18">
        <v>0</v>
      </c>
      <c r="L52" s="19">
        <f t="shared" si="11"/>
        <v>0</v>
      </c>
      <c r="M52" s="19"/>
      <c r="N52" s="4"/>
    </row>
    <row r="53" spans="1:14" s="56" customFormat="1" ht="24" x14ac:dyDescent="0.25">
      <c r="A53" s="53">
        <v>26</v>
      </c>
      <c r="B53" s="53" t="s">
        <v>6</v>
      </c>
      <c r="C53" s="57" t="s">
        <v>17</v>
      </c>
      <c r="D53" s="57" t="s">
        <v>148</v>
      </c>
      <c r="E53" s="64" t="s">
        <v>187</v>
      </c>
      <c r="F53" s="4">
        <v>25</v>
      </c>
      <c r="G53" s="4">
        <f t="shared" si="8"/>
        <v>50</v>
      </c>
      <c r="H53" s="18">
        <v>0</v>
      </c>
      <c r="I53" s="19">
        <f t="shared" si="9"/>
        <v>0</v>
      </c>
      <c r="J53" s="19">
        <f t="shared" si="10"/>
        <v>75</v>
      </c>
      <c r="K53" s="18">
        <v>0</v>
      </c>
      <c r="L53" s="19">
        <f t="shared" si="11"/>
        <v>0</v>
      </c>
      <c r="M53" s="19"/>
      <c r="N53" s="4"/>
    </row>
    <row r="54" spans="1:14" s="56" customFormat="1" ht="36" x14ac:dyDescent="0.25">
      <c r="A54" s="53">
        <v>27</v>
      </c>
      <c r="B54" s="53" t="s">
        <v>3</v>
      </c>
      <c r="C54" s="57" t="s">
        <v>80</v>
      </c>
      <c r="D54" s="57" t="s">
        <v>147</v>
      </c>
      <c r="E54" s="57" t="s">
        <v>66</v>
      </c>
      <c r="F54" s="4">
        <v>50</v>
      </c>
      <c r="G54" s="4">
        <f t="shared" si="8"/>
        <v>100</v>
      </c>
      <c r="H54" s="18">
        <v>0</v>
      </c>
      <c r="I54" s="19">
        <f t="shared" si="9"/>
        <v>0</v>
      </c>
      <c r="J54" s="19">
        <f t="shared" si="10"/>
        <v>150</v>
      </c>
      <c r="K54" s="18">
        <v>0</v>
      </c>
      <c r="L54" s="19">
        <f t="shared" si="11"/>
        <v>0</v>
      </c>
      <c r="M54" s="19"/>
      <c r="N54" s="4"/>
    </row>
    <row r="55" spans="1:14" s="56" customFormat="1" ht="36" x14ac:dyDescent="0.25">
      <c r="A55" s="53">
        <v>28</v>
      </c>
      <c r="B55" s="53" t="s">
        <v>4</v>
      </c>
      <c r="C55" s="57" t="s">
        <v>81</v>
      </c>
      <c r="D55" s="57" t="s">
        <v>147</v>
      </c>
      <c r="E55" s="57" t="s">
        <v>73</v>
      </c>
      <c r="F55" s="4">
        <v>50</v>
      </c>
      <c r="G55" s="4">
        <f t="shared" si="8"/>
        <v>100</v>
      </c>
      <c r="H55" s="18">
        <v>0</v>
      </c>
      <c r="I55" s="19">
        <f t="shared" si="9"/>
        <v>0</v>
      </c>
      <c r="J55" s="19">
        <f t="shared" si="10"/>
        <v>150</v>
      </c>
      <c r="K55" s="18">
        <v>0</v>
      </c>
      <c r="L55" s="19">
        <f t="shared" si="11"/>
        <v>0</v>
      </c>
      <c r="M55" s="19"/>
      <c r="N55" s="4"/>
    </row>
    <row r="56" spans="1:14" s="56" customFormat="1" ht="34.200000000000003" customHeight="1" x14ac:dyDescent="0.25">
      <c r="A56" s="53">
        <v>29</v>
      </c>
      <c r="B56" s="53" t="s">
        <v>9</v>
      </c>
      <c r="C56" s="57" t="s">
        <v>188</v>
      </c>
      <c r="D56" s="57" t="s">
        <v>180</v>
      </c>
      <c r="E56" s="64" t="s">
        <v>66</v>
      </c>
      <c r="F56" s="4">
        <v>5</v>
      </c>
      <c r="G56" s="4">
        <f t="shared" si="8"/>
        <v>10</v>
      </c>
      <c r="H56" s="18">
        <v>0</v>
      </c>
      <c r="I56" s="19">
        <f t="shared" si="9"/>
        <v>0</v>
      </c>
      <c r="J56" s="19">
        <f t="shared" si="10"/>
        <v>15</v>
      </c>
      <c r="K56" s="18">
        <v>0</v>
      </c>
      <c r="L56" s="19">
        <f t="shared" si="11"/>
        <v>0</v>
      </c>
      <c r="M56" s="19"/>
      <c r="N56" s="4"/>
    </row>
    <row r="57" spans="1:14" s="56" customFormat="1" ht="58.2" customHeight="1" x14ac:dyDescent="0.25">
      <c r="A57" s="53">
        <v>30</v>
      </c>
      <c r="B57" s="53" t="s">
        <v>439</v>
      </c>
      <c r="C57" s="57" t="s">
        <v>181</v>
      </c>
      <c r="D57" s="57" t="s">
        <v>149</v>
      </c>
      <c r="E57" s="57" t="s">
        <v>27</v>
      </c>
      <c r="F57" s="4">
        <v>150</v>
      </c>
      <c r="G57" s="4">
        <f t="shared" si="8"/>
        <v>300</v>
      </c>
      <c r="H57" s="18">
        <v>0</v>
      </c>
      <c r="I57" s="19">
        <f t="shared" si="9"/>
        <v>0</v>
      </c>
      <c r="J57" s="19">
        <f t="shared" si="10"/>
        <v>450</v>
      </c>
      <c r="K57" s="18">
        <v>0</v>
      </c>
      <c r="L57" s="19">
        <f t="shared" si="11"/>
        <v>0</v>
      </c>
      <c r="M57" s="19"/>
      <c r="N57" s="4"/>
    </row>
    <row r="58" spans="1:14" s="56" customFormat="1" ht="26.4" customHeight="1" x14ac:dyDescent="0.25">
      <c r="A58" s="53">
        <v>31</v>
      </c>
      <c r="B58" s="57" t="s">
        <v>82</v>
      </c>
      <c r="C58" s="57" t="s">
        <v>189</v>
      </c>
      <c r="D58" s="57" t="s">
        <v>165</v>
      </c>
      <c r="E58" s="57" t="s">
        <v>190</v>
      </c>
      <c r="F58" s="4">
        <v>5</v>
      </c>
      <c r="G58" s="4">
        <f t="shared" si="8"/>
        <v>10</v>
      </c>
      <c r="H58" s="18">
        <v>0</v>
      </c>
      <c r="I58" s="19">
        <f t="shared" si="9"/>
        <v>0</v>
      </c>
      <c r="J58" s="19">
        <f t="shared" si="10"/>
        <v>15</v>
      </c>
      <c r="K58" s="18">
        <v>0</v>
      </c>
      <c r="L58" s="19">
        <f t="shared" si="11"/>
        <v>0</v>
      </c>
      <c r="M58" s="19"/>
      <c r="N58" s="4"/>
    </row>
    <row r="59" spans="1:14" s="56" customFormat="1" ht="34.200000000000003" customHeight="1" x14ac:dyDescent="0.25">
      <c r="A59" s="53">
        <v>32</v>
      </c>
      <c r="B59" s="53" t="s">
        <v>30</v>
      </c>
      <c r="C59" s="57" t="s">
        <v>182</v>
      </c>
      <c r="D59" s="57" t="s">
        <v>164</v>
      </c>
      <c r="E59" s="4" t="s">
        <v>64</v>
      </c>
      <c r="F59" s="4">
        <v>10</v>
      </c>
      <c r="G59" s="4">
        <f t="shared" si="8"/>
        <v>20</v>
      </c>
      <c r="H59" s="18">
        <v>0</v>
      </c>
      <c r="I59" s="19">
        <f t="shared" si="9"/>
        <v>0</v>
      </c>
      <c r="J59" s="19">
        <f t="shared" si="10"/>
        <v>30</v>
      </c>
      <c r="K59" s="18">
        <v>0</v>
      </c>
      <c r="L59" s="19">
        <f t="shared" si="11"/>
        <v>0</v>
      </c>
      <c r="M59" s="19"/>
      <c r="N59" s="4"/>
    </row>
    <row r="60" spans="1:14" s="56" customFormat="1" ht="60.6" customHeight="1" x14ac:dyDescent="0.25">
      <c r="A60" s="53">
        <v>33</v>
      </c>
      <c r="B60" s="53" t="s">
        <v>193</v>
      </c>
      <c r="C60" s="57" t="s">
        <v>191</v>
      </c>
      <c r="D60" s="57" t="s">
        <v>153</v>
      </c>
      <c r="E60" s="57" t="s">
        <v>79</v>
      </c>
      <c r="F60" s="4">
        <v>30</v>
      </c>
      <c r="G60" s="4">
        <f t="shared" si="8"/>
        <v>60</v>
      </c>
      <c r="H60" s="18">
        <v>0</v>
      </c>
      <c r="I60" s="19">
        <f t="shared" si="9"/>
        <v>0</v>
      </c>
      <c r="J60" s="19">
        <f t="shared" si="10"/>
        <v>90</v>
      </c>
      <c r="K60" s="18">
        <v>0</v>
      </c>
      <c r="L60" s="19">
        <f t="shared" si="11"/>
        <v>0</v>
      </c>
      <c r="M60" s="19"/>
      <c r="N60" s="4"/>
    </row>
    <row r="61" spans="1:14" s="56" customFormat="1" ht="33.6" customHeight="1" x14ac:dyDescent="0.25">
      <c r="A61" s="53">
        <v>34</v>
      </c>
      <c r="B61" s="53" t="s">
        <v>194</v>
      </c>
      <c r="C61" s="57" t="s">
        <v>192</v>
      </c>
      <c r="D61" s="57" t="s">
        <v>183</v>
      </c>
      <c r="E61" s="57" t="s">
        <v>79</v>
      </c>
      <c r="F61" s="4">
        <v>25</v>
      </c>
      <c r="G61" s="4">
        <f t="shared" si="8"/>
        <v>50</v>
      </c>
      <c r="H61" s="18">
        <v>0</v>
      </c>
      <c r="I61" s="19">
        <f t="shared" si="9"/>
        <v>0</v>
      </c>
      <c r="J61" s="19">
        <f t="shared" si="10"/>
        <v>75</v>
      </c>
      <c r="K61" s="18">
        <v>0</v>
      </c>
      <c r="L61" s="19">
        <f t="shared" si="11"/>
        <v>0</v>
      </c>
      <c r="M61" s="19"/>
      <c r="N61" s="4"/>
    </row>
    <row r="62" spans="1:14" s="56" customFormat="1" ht="30.6" customHeight="1" x14ac:dyDescent="0.25">
      <c r="A62" s="53">
        <v>35</v>
      </c>
      <c r="B62" s="65" t="s">
        <v>31</v>
      </c>
      <c r="C62" s="4" t="s">
        <v>154</v>
      </c>
      <c r="D62" s="4" t="s">
        <v>185</v>
      </c>
      <c r="E62" s="5" t="s">
        <v>186</v>
      </c>
      <c r="F62" s="4">
        <v>5</v>
      </c>
      <c r="G62" s="4">
        <f t="shared" si="8"/>
        <v>10</v>
      </c>
      <c r="H62" s="18">
        <v>0</v>
      </c>
      <c r="I62" s="19">
        <f t="shared" si="9"/>
        <v>0</v>
      </c>
      <c r="J62" s="19">
        <f t="shared" si="10"/>
        <v>15</v>
      </c>
      <c r="K62" s="18">
        <v>0</v>
      </c>
      <c r="L62" s="19">
        <f t="shared" si="11"/>
        <v>0</v>
      </c>
      <c r="M62" s="19"/>
      <c r="N62" s="4"/>
    </row>
    <row r="63" spans="1:14" s="56" customFormat="1" ht="37.799999999999997" customHeight="1" x14ac:dyDescent="0.25">
      <c r="A63" s="53">
        <v>36</v>
      </c>
      <c r="B63" s="5" t="s">
        <v>7</v>
      </c>
      <c r="C63" s="5" t="s">
        <v>156</v>
      </c>
      <c r="D63" s="5" t="s">
        <v>155</v>
      </c>
      <c r="E63" s="5"/>
      <c r="F63" s="4">
        <v>100</v>
      </c>
      <c r="G63" s="4">
        <f t="shared" si="8"/>
        <v>200</v>
      </c>
      <c r="H63" s="18">
        <v>0</v>
      </c>
      <c r="I63" s="19">
        <f t="shared" si="9"/>
        <v>0</v>
      </c>
      <c r="J63" s="19">
        <f t="shared" si="10"/>
        <v>300</v>
      </c>
      <c r="K63" s="18">
        <v>0</v>
      </c>
      <c r="L63" s="19">
        <f t="shared" si="11"/>
        <v>0</v>
      </c>
      <c r="M63" s="19"/>
      <c r="N63" s="4"/>
    </row>
    <row r="64" spans="1:14" s="56" customFormat="1" ht="20.399999999999999" customHeight="1" x14ac:dyDescent="0.25">
      <c r="A64" s="53">
        <v>37</v>
      </c>
      <c r="B64" s="5" t="s">
        <v>33</v>
      </c>
      <c r="C64" s="5" t="s">
        <v>78</v>
      </c>
      <c r="D64" s="5" t="s">
        <v>144</v>
      </c>
      <c r="E64" s="5" t="s">
        <v>63</v>
      </c>
      <c r="F64" s="4">
        <v>50</v>
      </c>
      <c r="G64" s="4">
        <f t="shared" si="8"/>
        <v>100</v>
      </c>
      <c r="H64" s="18">
        <v>0</v>
      </c>
      <c r="I64" s="19">
        <f t="shared" si="9"/>
        <v>0</v>
      </c>
      <c r="J64" s="19">
        <f t="shared" si="10"/>
        <v>150</v>
      </c>
      <c r="K64" s="18">
        <v>0</v>
      </c>
      <c r="L64" s="19">
        <f t="shared" si="11"/>
        <v>0</v>
      </c>
      <c r="M64" s="19"/>
      <c r="N64" s="4"/>
    </row>
    <row r="65" spans="1:14" s="56" customFormat="1" ht="63.6" customHeight="1" x14ac:dyDescent="0.25">
      <c r="A65" s="53">
        <v>38</v>
      </c>
      <c r="B65" s="65" t="s">
        <v>83</v>
      </c>
      <c r="C65" s="4" t="s">
        <v>158</v>
      </c>
      <c r="D65" s="5" t="s">
        <v>157</v>
      </c>
      <c r="E65" s="5" t="s">
        <v>32</v>
      </c>
      <c r="F65" s="4">
        <v>100</v>
      </c>
      <c r="G65" s="4">
        <f t="shared" si="8"/>
        <v>200</v>
      </c>
      <c r="H65" s="18">
        <v>0</v>
      </c>
      <c r="I65" s="19">
        <f t="shared" si="9"/>
        <v>0</v>
      </c>
      <c r="J65" s="19">
        <f t="shared" si="10"/>
        <v>300</v>
      </c>
      <c r="K65" s="18">
        <v>0</v>
      </c>
      <c r="L65" s="19">
        <f t="shared" si="11"/>
        <v>0</v>
      </c>
      <c r="M65" s="19"/>
      <c r="N65" s="4"/>
    </row>
    <row r="66" spans="1:14" s="56" customFormat="1" ht="36" x14ac:dyDescent="0.25">
      <c r="A66" s="53">
        <v>39</v>
      </c>
      <c r="B66" s="66" t="s">
        <v>84</v>
      </c>
      <c r="C66" s="4" t="s">
        <v>159</v>
      </c>
      <c r="D66" s="4" t="s">
        <v>96</v>
      </c>
      <c r="E66" s="5" t="s">
        <v>32</v>
      </c>
      <c r="F66" s="4">
        <v>50</v>
      </c>
      <c r="G66" s="4">
        <f t="shared" si="8"/>
        <v>100</v>
      </c>
      <c r="H66" s="18">
        <v>0</v>
      </c>
      <c r="I66" s="19">
        <f t="shared" si="9"/>
        <v>0</v>
      </c>
      <c r="J66" s="19">
        <f t="shared" si="10"/>
        <v>150</v>
      </c>
      <c r="K66" s="18">
        <v>0</v>
      </c>
      <c r="L66" s="19">
        <f t="shared" si="11"/>
        <v>0</v>
      </c>
      <c r="M66" s="19"/>
      <c r="N66" s="4"/>
    </row>
    <row r="67" spans="1:14" s="56" customFormat="1" ht="38.4" customHeight="1" x14ac:dyDescent="0.25">
      <c r="A67" s="53">
        <v>40</v>
      </c>
      <c r="B67" s="65" t="s">
        <v>0</v>
      </c>
      <c r="C67" s="4" t="s">
        <v>160</v>
      </c>
      <c r="D67" s="4" t="s">
        <v>184</v>
      </c>
      <c r="E67" s="4" t="s">
        <v>67</v>
      </c>
      <c r="F67" s="4">
        <v>50</v>
      </c>
      <c r="G67" s="4">
        <f t="shared" si="8"/>
        <v>100</v>
      </c>
      <c r="H67" s="18">
        <v>0</v>
      </c>
      <c r="I67" s="19">
        <f t="shared" si="9"/>
        <v>0</v>
      </c>
      <c r="J67" s="19">
        <f t="shared" si="10"/>
        <v>150</v>
      </c>
      <c r="K67" s="18">
        <v>0</v>
      </c>
      <c r="L67" s="19">
        <f t="shared" si="11"/>
        <v>0</v>
      </c>
      <c r="M67" s="19"/>
      <c r="N67" s="4"/>
    </row>
    <row r="68" spans="1:14" s="56" customFormat="1" ht="24" x14ac:dyDescent="0.25">
      <c r="A68" s="53">
        <v>41</v>
      </c>
      <c r="B68" s="65" t="s">
        <v>5</v>
      </c>
      <c r="C68" s="4" t="s">
        <v>162</v>
      </c>
      <c r="D68" s="4" t="s">
        <v>161</v>
      </c>
      <c r="E68" s="5" t="s">
        <v>32</v>
      </c>
      <c r="F68" s="4">
        <v>30</v>
      </c>
      <c r="G68" s="4">
        <f t="shared" si="8"/>
        <v>60</v>
      </c>
      <c r="H68" s="18">
        <v>0</v>
      </c>
      <c r="I68" s="19">
        <f t="shared" si="9"/>
        <v>0</v>
      </c>
      <c r="J68" s="19">
        <f t="shared" si="10"/>
        <v>90</v>
      </c>
      <c r="K68" s="18">
        <v>0</v>
      </c>
      <c r="L68" s="19">
        <f t="shared" si="11"/>
        <v>0</v>
      </c>
      <c r="M68" s="19"/>
      <c r="N68" s="4"/>
    </row>
    <row r="69" spans="1:14" s="56" customFormat="1" ht="35.4" customHeight="1" x14ac:dyDescent="0.25">
      <c r="A69" s="53">
        <v>42</v>
      </c>
      <c r="B69" s="65" t="s">
        <v>34</v>
      </c>
      <c r="C69" s="4" t="s">
        <v>163</v>
      </c>
      <c r="D69" s="4" t="s">
        <v>144</v>
      </c>
      <c r="E69" s="5" t="s">
        <v>62</v>
      </c>
      <c r="F69" s="4">
        <v>30</v>
      </c>
      <c r="G69" s="4">
        <f t="shared" si="8"/>
        <v>60</v>
      </c>
      <c r="H69" s="18">
        <v>0</v>
      </c>
      <c r="I69" s="19">
        <f t="shared" si="9"/>
        <v>0</v>
      </c>
      <c r="J69" s="19">
        <f t="shared" si="10"/>
        <v>90</v>
      </c>
      <c r="K69" s="18">
        <v>0</v>
      </c>
      <c r="L69" s="19">
        <f t="shared" si="11"/>
        <v>0</v>
      </c>
      <c r="M69" s="19"/>
      <c r="N69" s="4"/>
    </row>
    <row r="70" spans="1:14" s="63" customFormat="1" ht="22.2" customHeight="1" x14ac:dyDescent="0.3">
      <c r="A70" s="103"/>
      <c r="B70" s="103"/>
      <c r="C70" s="103"/>
      <c r="D70" s="103"/>
      <c r="E70" s="103"/>
      <c r="F70" s="103"/>
      <c r="G70" s="60"/>
      <c r="H70" s="61" t="s">
        <v>137</v>
      </c>
      <c r="I70" s="62">
        <f>SUM(I50:I69)</f>
        <v>0</v>
      </c>
      <c r="J70" s="62"/>
      <c r="K70" s="61" t="s">
        <v>137</v>
      </c>
      <c r="L70" s="62">
        <f>SUM(L50:L69)</f>
        <v>0</v>
      </c>
      <c r="M70" s="138"/>
      <c r="N70" s="139"/>
    </row>
    <row r="71" spans="1:14" s="63" customFormat="1" ht="50.4" customHeight="1" x14ac:dyDescent="0.3">
      <c r="A71" s="152" t="s">
        <v>91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4"/>
    </row>
    <row r="72" spans="1:14" s="52" customFormat="1" ht="63" customHeight="1" x14ac:dyDescent="0.3">
      <c r="A72" s="50" t="s">
        <v>15</v>
      </c>
      <c r="B72" s="50" t="s">
        <v>14</v>
      </c>
      <c r="C72" s="50" t="s">
        <v>76</v>
      </c>
      <c r="D72" s="50" t="s">
        <v>195</v>
      </c>
      <c r="E72" s="50" t="s">
        <v>16</v>
      </c>
      <c r="F72" s="51" t="s">
        <v>433</v>
      </c>
      <c r="G72" s="51" t="s">
        <v>423</v>
      </c>
      <c r="H72" s="50" t="s">
        <v>424</v>
      </c>
      <c r="I72" s="51" t="s">
        <v>425</v>
      </c>
      <c r="J72" s="51" t="s">
        <v>428</v>
      </c>
      <c r="K72" s="50" t="s">
        <v>426</v>
      </c>
      <c r="L72" s="51" t="s">
        <v>427</v>
      </c>
      <c r="M72" s="34" t="s">
        <v>288</v>
      </c>
      <c r="N72" s="51" t="s">
        <v>152</v>
      </c>
    </row>
    <row r="73" spans="1:14" s="71" customFormat="1" ht="27.6" x14ac:dyDescent="0.3">
      <c r="A73" s="67">
        <v>43</v>
      </c>
      <c r="B73" s="68" t="s">
        <v>37</v>
      </c>
      <c r="C73" s="69" t="s">
        <v>38</v>
      </c>
      <c r="D73" s="66" t="s">
        <v>223</v>
      </c>
      <c r="E73" s="69" t="s">
        <v>39</v>
      </c>
      <c r="F73" s="39">
        <v>50</v>
      </c>
      <c r="G73" s="39">
        <f>F73*2</f>
        <v>100</v>
      </c>
      <c r="H73" s="95">
        <v>0</v>
      </c>
      <c r="I73" s="39">
        <f>H73*G73</f>
        <v>0</v>
      </c>
      <c r="J73" s="39">
        <f>F73*3</f>
        <v>150</v>
      </c>
      <c r="K73" s="95">
        <v>0</v>
      </c>
      <c r="L73" s="39">
        <f>K73*J73</f>
        <v>0</v>
      </c>
      <c r="M73" s="70"/>
      <c r="N73" s="70"/>
    </row>
    <row r="74" spans="1:14" s="71" customFormat="1" ht="27.6" x14ac:dyDescent="0.3">
      <c r="A74" s="67">
        <v>44</v>
      </c>
      <c r="B74" s="68" t="s">
        <v>40</v>
      </c>
      <c r="C74" s="69" t="s">
        <v>38</v>
      </c>
      <c r="D74" s="66" t="s">
        <v>223</v>
      </c>
      <c r="E74" s="69" t="s">
        <v>39</v>
      </c>
      <c r="F74" s="39">
        <v>20</v>
      </c>
      <c r="G74" s="39">
        <f t="shared" ref="G74:G85" si="12">F74*2</f>
        <v>40</v>
      </c>
      <c r="H74" s="95">
        <v>0</v>
      </c>
      <c r="I74" s="39">
        <f t="shared" ref="I74:I85" si="13">H74*G74</f>
        <v>0</v>
      </c>
      <c r="J74" s="39">
        <f t="shared" ref="J74:J85" si="14">F74*3</f>
        <v>60</v>
      </c>
      <c r="K74" s="95">
        <v>0</v>
      </c>
      <c r="L74" s="39">
        <f t="shared" ref="L74:L85" si="15">K74*J74</f>
        <v>0</v>
      </c>
      <c r="M74" s="70"/>
      <c r="N74" s="70"/>
    </row>
    <row r="75" spans="1:14" s="71" customFormat="1" ht="27.6" x14ac:dyDescent="0.3">
      <c r="A75" s="67">
        <v>45</v>
      </c>
      <c r="B75" s="68" t="s">
        <v>85</v>
      </c>
      <c r="C75" s="69" t="s">
        <v>41</v>
      </c>
      <c r="D75" s="66" t="s">
        <v>224</v>
      </c>
      <c r="E75" s="69" t="s">
        <v>42</v>
      </c>
      <c r="F75" s="39">
        <v>30</v>
      </c>
      <c r="G75" s="39">
        <f t="shared" si="12"/>
        <v>60</v>
      </c>
      <c r="H75" s="95">
        <v>0</v>
      </c>
      <c r="I75" s="39">
        <f t="shared" si="13"/>
        <v>0</v>
      </c>
      <c r="J75" s="39">
        <f t="shared" si="14"/>
        <v>90</v>
      </c>
      <c r="K75" s="95">
        <v>0</v>
      </c>
      <c r="L75" s="39">
        <f t="shared" si="15"/>
        <v>0</v>
      </c>
      <c r="M75" s="70"/>
      <c r="N75" s="70"/>
    </row>
    <row r="76" spans="1:14" s="71" customFormat="1" ht="41.4" x14ac:dyDescent="0.3">
      <c r="A76" s="67">
        <v>46</v>
      </c>
      <c r="B76" s="68" t="s">
        <v>43</v>
      </c>
      <c r="C76" s="69" t="s">
        <v>44</v>
      </c>
      <c r="D76" s="66" t="s">
        <v>225</v>
      </c>
      <c r="E76" s="69" t="s">
        <v>429</v>
      </c>
      <c r="F76" s="39">
        <v>40</v>
      </c>
      <c r="G76" s="39">
        <f t="shared" si="12"/>
        <v>80</v>
      </c>
      <c r="H76" s="95">
        <v>0</v>
      </c>
      <c r="I76" s="39">
        <f t="shared" si="13"/>
        <v>0</v>
      </c>
      <c r="J76" s="39">
        <f t="shared" si="14"/>
        <v>120</v>
      </c>
      <c r="K76" s="95">
        <v>0</v>
      </c>
      <c r="L76" s="39">
        <f t="shared" si="15"/>
        <v>0</v>
      </c>
      <c r="M76" s="70"/>
      <c r="N76" s="70"/>
    </row>
    <row r="77" spans="1:14" s="71" customFormat="1" ht="24.75" customHeight="1" x14ac:dyDescent="0.3">
      <c r="A77" s="67">
        <v>47</v>
      </c>
      <c r="B77" s="68" t="s">
        <v>9</v>
      </c>
      <c r="C77" s="69" t="s">
        <v>42</v>
      </c>
      <c r="D77" s="66" t="s">
        <v>226</v>
      </c>
      <c r="E77" s="69" t="s">
        <v>42</v>
      </c>
      <c r="F77" s="39">
        <v>20</v>
      </c>
      <c r="G77" s="39">
        <f t="shared" si="12"/>
        <v>40</v>
      </c>
      <c r="H77" s="95">
        <v>0</v>
      </c>
      <c r="I77" s="39">
        <f t="shared" si="13"/>
        <v>0</v>
      </c>
      <c r="J77" s="39">
        <f t="shared" si="14"/>
        <v>60</v>
      </c>
      <c r="K77" s="95">
        <v>0</v>
      </c>
      <c r="L77" s="39">
        <f t="shared" si="15"/>
        <v>0</v>
      </c>
      <c r="M77" s="70"/>
      <c r="N77" s="70"/>
    </row>
    <row r="78" spans="1:14" s="71" customFormat="1" ht="15.6" customHeight="1" x14ac:dyDescent="0.3">
      <c r="A78" s="67">
        <v>48</v>
      </c>
      <c r="B78" s="72" t="s">
        <v>45</v>
      </c>
      <c r="C78" s="73" t="s">
        <v>46</v>
      </c>
      <c r="D78" s="66" t="s">
        <v>227</v>
      </c>
      <c r="E78" s="39" t="s">
        <v>71</v>
      </c>
      <c r="F78" s="39">
        <v>20</v>
      </c>
      <c r="G78" s="39">
        <f t="shared" si="12"/>
        <v>40</v>
      </c>
      <c r="H78" s="95">
        <v>0</v>
      </c>
      <c r="I78" s="39">
        <f t="shared" si="13"/>
        <v>0</v>
      </c>
      <c r="J78" s="39">
        <f t="shared" si="14"/>
        <v>60</v>
      </c>
      <c r="K78" s="95">
        <v>0</v>
      </c>
      <c r="L78" s="39">
        <f t="shared" si="15"/>
        <v>0</v>
      </c>
      <c r="M78" s="70"/>
      <c r="N78" s="70"/>
    </row>
    <row r="79" spans="1:14" s="71" customFormat="1" ht="60" x14ac:dyDescent="0.3">
      <c r="A79" s="67">
        <v>49</v>
      </c>
      <c r="B79" s="72" t="s">
        <v>12</v>
      </c>
      <c r="C79" s="74" t="s">
        <v>430</v>
      </c>
      <c r="D79" s="75" t="s">
        <v>228</v>
      </c>
      <c r="E79" s="45" t="s">
        <v>74</v>
      </c>
      <c r="F79" s="39">
        <v>30</v>
      </c>
      <c r="G79" s="39">
        <f t="shared" si="12"/>
        <v>60</v>
      </c>
      <c r="H79" s="95">
        <v>0</v>
      </c>
      <c r="I79" s="39">
        <f t="shared" si="13"/>
        <v>0</v>
      </c>
      <c r="J79" s="39">
        <f t="shared" si="14"/>
        <v>90</v>
      </c>
      <c r="K79" s="95">
        <v>0</v>
      </c>
      <c r="L79" s="39">
        <f t="shared" si="15"/>
        <v>0</v>
      </c>
      <c r="M79" s="70"/>
      <c r="N79" s="70"/>
    </row>
    <row r="80" spans="1:14" s="71" customFormat="1" ht="29.25" customHeight="1" x14ac:dyDescent="0.3">
      <c r="A80" s="67">
        <v>50</v>
      </c>
      <c r="B80" s="68" t="s">
        <v>47</v>
      </c>
      <c r="C80" s="69" t="s">
        <v>48</v>
      </c>
      <c r="D80" s="66" t="s">
        <v>225</v>
      </c>
      <c r="E80" s="69" t="s">
        <v>431</v>
      </c>
      <c r="F80" s="93">
        <v>5</v>
      </c>
      <c r="G80" s="39">
        <f t="shared" si="12"/>
        <v>10</v>
      </c>
      <c r="H80" s="95">
        <v>0</v>
      </c>
      <c r="I80" s="39">
        <f t="shared" si="13"/>
        <v>0</v>
      </c>
      <c r="J80" s="39">
        <f t="shared" si="14"/>
        <v>15</v>
      </c>
      <c r="K80" s="95">
        <v>0</v>
      </c>
      <c r="L80" s="39">
        <f t="shared" si="15"/>
        <v>0</v>
      </c>
      <c r="M80" s="70"/>
      <c r="N80" s="70"/>
    </row>
    <row r="81" spans="1:14" s="71" customFormat="1" ht="25.95" customHeight="1" x14ac:dyDescent="0.3">
      <c r="A81" s="67">
        <v>51</v>
      </c>
      <c r="B81" s="76" t="s">
        <v>49</v>
      </c>
      <c r="C81" s="69" t="s">
        <v>48</v>
      </c>
      <c r="D81" s="66" t="s">
        <v>225</v>
      </c>
      <c r="E81" s="77" t="s">
        <v>432</v>
      </c>
      <c r="F81" s="39">
        <v>5</v>
      </c>
      <c r="G81" s="39">
        <f t="shared" si="12"/>
        <v>10</v>
      </c>
      <c r="H81" s="95">
        <v>0</v>
      </c>
      <c r="I81" s="39">
        <f t="shared" si="13"/>
        <v>0</v>
      </c>
      <c r="J81" s="39">
        <f t="shared" si="14"/>
        <v>15</v>
      </c>
      <c r="K81" s="95">
        <v>0</v>
      </c>
      <c r="L81" s="39">
        <f t="shared" si="15"/>
        <v>0</v>
      </c>
      <c r="M81" s="70"/>
      <c r="N81" s="70"/>
    </row>
    <row r="82" spans="1:14" s="71" customFormat="1" ht="33" customHeight="1" x14ac:dyDescent="0.3">
      <c r="A82" s="67">
        <v>52</v>
      </c>
      <c r="B82" s="68" t="s">
        <v>86</v>
      </c>
      <c r="C82" s="69" t="s">
        <v>50</v>
      </c>
      <c r="D82" s="66" t="s">
        <v>229</v>
      </c>
      <c r="E82" s="69" t="s">
        <v>51</v>
      </c>
      <c r="F82" s="94">
        <v>50</v>
      </c>
      <c r="G82" s="39">
        <f t="shared" si="12"/>
        <v>100</v>
      </c>
      <c r="H82" s="95">
        <v>0</v>
      </c>
      <c r="I82" s="39">
        <f t="shared" si="13"/>
        <v>0</v>
      </c>
      <c r="J82" s="39">
        <f t="shared" si="14"/>
        <v>150</v>
      </c>
      <c r="K82" s="95">
        <v>0</v>
      </c>
      <c r="L82" s="39">
        <f t="shared" si="15"/>
        <v>0</v>
      </c>
      <c r="M82" s="70"/>
      <c r="N82" s="70"/>
    </row>
    <row r="83" spans="1:14" s="71" customFormat="1" ht="19.2" customHeight="1" x14ac:dyDescent="0.3">
      <c r="A83" s="67">
        <v>53</v>
      </c>
      <c r="B83" s="68" t="s">
        <v>87</v>
      </c>
      <c r="C83" s="69" t="s">
        <v>51</v>
      </c>
      <c r="D83" s="66" t="s">
        <v>230</v>
      </c>
      <c r="E83" s="69" t="s">
        <v>51</v>
      </c>
      <c r="F83" s="94">
        <v>10</v>
      </c>
      <c r="G83" s="39">
        <f t="shared" si="12"/>
        <v>20</v>
      </c>
      <c r="H83" s="95">
        <v>0</v>
      </c>
      <c r="I83" s="39">
        <f t="shared" si="13"/>
        <v>0</v>
      </c>
      <c r="J83" s="39">
        <f t="shared" si="14"/>
        <v>30</v>
      </c>
      <c r="K83" s="95">
        <v>0</v>
      </c>
      <c r="L83" s="39">
        <f t="shared" si="15"/>
        <v>0</v>
      </c>
      <c r="M83" s="70"/>
      <c r="N83" s="70"/>
    </row>
    <row r="84" spans="1:14" s="71" customFormat="1" ht="27.6" x14ac:dyDescent="0.3">
      <c r="A84" s="67">
        <v>54</v>
      </c>
      <c r="B84" s="72" t="s">
        <v>52</v>
      </c>
      <c r="C84" s="73" t="s">
        <v>88</v>
      </c>
      <c r="D84" s="66" t="s">
        <v>231</v>
      </c>
      <c r="E84" s="73"/>
      <c r="F84" s="94">
        <v>20</v>
      </c>
      <c r="G84" s="39">
        <f t="shared" si="12"/>
        <v>40</v>
      </c>
      <c r="H84" s="95">
        <v>0</v>
      </c>
      <c r="I84" s="39">
        <f t="shared" si="13"/>
        <v>0</v>
      </c>
      <c r="J84" s="39">
        <f t="shared" si="14"/>
        <v>60</v>
      </c>
      <c r="K84" s="95">
        <v>0</v>
      </c>
      <c r="L84" s="39">
        <f t="shared" si="15"/>
        <v>0</v>
      </c>
      <c r="M84" s="70"/>
      <c r="N84" s="70"/>
    </row>
    <row r="85" spans="1:14" s="71" customFormat="1" ht="25.95" customHeight="1" x14ac:dyDescent="0.3">
      <c r="A85" s="67">
        <v>55</v>
      </c>
      <c r="B85" s="78" t="s">
        <v>53</v>
      </c>
      <c r="C85" s="79" t="s">
        <v>89</v>
      </c>
      <c r="D85" s="65" t="s">
        <v>230</v>
      </c>
      <c r="E85" s="79" t="s">
        <v>79</v>
      </c>
      <c r="F85" s="94">
        <v>20</v>
      </c>
      <c r="G85" s="39">
        <f t="shared" si="12"/>
        <v>40</v>
      </c>
      <c r="H85" s="95">
        <v>0</v>
      </c>
      <c r="I85" s="39">
        <f t="shared" si="13"/>
        <v>0</v>
      </c>
      <c r="J85" s="39">
        <f t="shared" si="14"/>
        <v>60</v>
      </c>
      <c r="K85" s="95">
        <v>0</v>
      </c>
      <c r="L85" s="39">
        <f t="shared" si="15"/>
        <v>0</v>
      </c>
      <c r="M85" s="70"/>
      <c r="N85" s="70"/>
    </row>
    <row r="86" spans="1:14" s="63" customFormat="1" ht="25.95" customHeight="1" x14ac:dyDescent="0.3">
      <c r="A86" s="103"/>
      <c r="B86" s="103"/>
      <c r="C86" s="103"/>
      <c r="D86" s="103"/>
      <c r="E86" s="103"/>
      <c r="F86" s="103"/>
      <c r="G86" s="60"/>
      <c r="H86" s="61" t="s">
        <v>137</v>
      </c>
      <c r="I86" s="62">
        <f>SUM(I73:I85)</f>
        <v>0</v>
      </c>
      <c r="J86" s="62"/>
      <c r="K86" s="62"/>
      <c r="L86" s="62">
        <f>SUM(L73:L85)</f>
        <v>0</v>
      </c>
      <c r="M86" s="138"/>
      <c r="N86" s="139"/>
    </row>
    <row r="87" spans="1:14" s="63" customFormat="1" ht="48" customHeight="1" x14ac:dyDescent="0.3">
      <c r="A87" s="152" t="s">
        <v>54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4"/>
    </row>
    <row r="88" spans="1:14" s="52" customFormat="1" ht="63" customHeight="1" x14ac:dyDescent="0.3">
      <c r="A88" s="50" t="s">
        <v>15</v>
      </c>
      <c r="B88" s="50" t="s">
        <v>14</v>
      </c>
      <c r="C88" s="50" t="s">
        <v>76</v>
      </c>
      <c r="D88" s="50" t="s">
        <v>195</v>
      </c>
      <c r="E88" s="50" t="s">
        <v>16</v>
      </c>
      <c r="F88" s="51" t="s">
        <v>433</v>
      </c>
      <c r="G88" s="51" t="s">
        <v>423</v>
      </c>
      <c r="H88" s="50" t="s">
        <v>424</v>
      </c>
      <c r="I88" s="51" t="s">
        <v>425</v>
      </c>
      <c r="J88" s="51" t="s">
        <v>428</v>
      </c>
      <c r="K88" s="50" t="s">
        <v>426</v>
      </c>
      <c r="L88" s="51" t="s">
        <v>427</v>
      </c>
      <c r="M88" s="34" t="s">
        <v>288</v>
      </c>
      <c r="N88" s="51" t="s">
        <v>152</v>
      </c>
    </row>
    <row r="89" spans="1:14" s="56" customFormat="1" ht="24" customHeight="1" x14ac:dyDescent="0.25">
      <c r="A89" s="57">
        <v>56</v>
      </c>
      <c r="B89" s="21" t="s">
        <v>57</v>
      </c>
      <c r="C89" s="21" t="s">
        <v>207</v>
      </c>
      <c r="D89" s="80" t="s">
        <v>96</v>
      </c>
      <c r="E89" s="21" t="s">
        <v>58</v>
      </c>
      <c r="F89" s="4">
        <v>30</v>
      </c>
      <c r="G89" s="4">
        <f>F89*2</f>
        <v>60</v>
      </c>
      <c r="H89" s="18">
        <v>0</v>
      </c>
      <c r="I89" s="19">
        <f>H89*G89</f>
        <v>0</v>
      </c>
      <c r="J89" s="55">
        <f>F89*3</f>
        <v>90</v>
      </c>
      <c r="K89" s="19">
        <v>0</v>
      </c>
      <c r="L89" s="19">
        <f>K89*J89</f>
        <v>0</v>
      </c>
      <c r="M89" s="19"/>
      <c r="N89" s="81"/>
    </row>
    <row r="90" spans="1:14" s="56" customFormat="1" ht="107.4" customHeight="1" x14ac:dyDescent="0.25">
      <c r="A90" s="57">
        <v>57</v>
      </c>
      <c r="B90" s="21" t="s">
        <v>208</v>
      </c>
      <c r="C90" s="21" t="s">
        <v>441</v>
      </c>
      <c r="D90" s="21" t="s">
        <v>167</v>
      </c>
      <c r="E90" s="102" t="s">
        <v>209</v>
      </c>
      <c r="F90" s="4">
        <v>80</v>
      </c>
      <c r="G90" s="4">
        <f t="shared" ref="G90:G92" si="16">F90*2</f>
        <v>160</v>
      </c>
      <c r="H90" s="18">
        <v>0</v>
      </c>
      <c r="I90" s="19">
        <f t="shared" ref="I90:I92" si="17">H90*G90</f>
        <v>0</v>
      </c>
      <c r="J90" s="55">
        <f t="shared" ref="J90:J92" si="18">F90*3</f>
        <v>240</v>
      </c>
      <c r="K90" s="19">
        <v>0</v>
      </c>
      <c r="L90" s="19">
        <f t="shared" ref="L90:L92" si="19">K90*J90</f>
        <v>0</v>
      </c>
      <c r="M90" s="19"/>
      <c r="N90" s="81"/>
    </row>
    <row r="91" spans="1:14" s="56" customFormat="1" ht="90" customHeight="1" x14ac:dyDescent="0.25">
      <c r="A91" s="57">
        <v>58</v>
      </c>
      <c r="B91" s="21" t="s">
        <v>208</v>
      </c>
      <c r="C91" s="21" t="s">
        <v>442</v>
      </c>
      <c r="D91" s="21" t="s">
        <v>167</v>
      </c>
      <c r="E91" s="102"/>
      <c r="F91" s="4">
        <v>30</v>
      </c>
      <c r="G91" s="4">
        <f t="shared" si="16"/>
        <v>60</v>
      </c>
      <c r="H91" s="18">
        <v>0</v>
      </c>
      <c r="I91" s="19">
        <f t="shared" si="17"/>
        <v>0</v>
      </c>
      <c r="J91" s="55">
        <f t="shared" si="18"/>
        <v>90</v>
      </c>
      <c r="K91" s="19">
        <v>0</v>
      </c>
      <c r="L91" s="19">
        <f t="shared" si="19"/>
        <v>0</v>
      </c>
      <c r="M91" s="19"/>
      <c r="N91" s="81"/>
    </row>
    <row r="92" spans="1:14" s="56" customFormat="1" ht="136.19999999999999" customHeight="1" x14ac:dyDescent="0.25">
      <c r="A92" s="57">
        <v>59</v>
      </c>
      <c r="B92" s="21" t="s">
        <v>56</v>
      </c>
      <c r="C92" s="21" t="s">
        <v>443</v>
      </c>
      <c r="D92" s="21" t="s">
        <v>167</v>
      </c>
      <c r="E92" s="21" t="s">
        <v>55</v>
      </c>
      <c r="F92" s="4">
        <v>50</v>
      </c>
      <c r="G92" s="4">
        <f t="shared" si="16"/>
        <v>100</v>
      </c>
      <c r="H92" s="18">
        <v>0</v>
      </c>
      <c r="I92" s="19">
        <f t="shared" si="17"/>
        <v>0</v>
      </c>
      <c r="J92" s="55">
        <f t="shared" si="18"/>
        <v>150</v>
      </c>
      <c r="K92" s="19">
        <v>0</v>
      </c>
      <c r="L92" s="19">
        <f t="shared" si="19"/>
        <v>0</v>
      </c>
      <c r="M92" s="19"/>
      <c r="N92" s="81"/>
    </row>
    <row r="93" spans="1:14" s="63" customFormat="1" ht="37.950000000000003" customHeight="1" x14ac:dyDescent="0.3">
      <c r="A93" s="103"/>
      <c r="B93" s="103"/>
      <c r="C93" s="103"/>
      <c r="D93" s="103"/>
      <c r="E93" s="103"/>
      <c r="F93" s="103"/>
      <c r="G93" s="60"/>
      <c r="H93" s="61" t="s">
        <v>137</v>
      </c>
      <c r="I93" s="62">
        <f>SUM(I89:I92)</f>
        <v>0</v>
      </c>
      <c r="J93" s="62"/>
      <c r="K93" s="61" t="s">
        <v>137</v>
      </c>
      <c r="L93" s="62">
        <f>SUM(L89:L92)</f>
        <v>0</v>
      </c>
      <c r="M93" s="138"/>
      <c r="N93" s="139"/>
    </row>
    <row r="94" spans="1:14" s="63" customFormat="1" ht="26.4" customHeight="1" x14ac:dyDescent="0.3">
      <c r="A94" s="152" t="s">
        <v>60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4"/>
    </row>
    <row r="95" spans="1:14" s="52" customFormat="1" ht="63" customHeight="1" x14ac:dyDescent="0.3">
      <c r="A95" s="50" t="s">
        <v>15</v>
      </c>
      <c r="B95" s="50" t="s">
        <v>14</v>
      </c>
      <c r="C95" s="50" t="s">
        <v>76</v>
      </c>
      <c r="D95" s="50" t="s">
        <v>195</v>
      </c>
      <c r="E95" s="50" t="s">
        <v>16</v>
      </c>
      <c r="F95" s="51" t="s">
        <v>433</v>
      </c>
      <c r="G95" s="51" t="s">
        <v>423</v>
      </c>
      <c r="H95" s="50" t="s">
        <v>424</v>
      </c>
      <c r="I95" s="51" t="s">
        <v>425</v>
      </c>
      <c r="J95" s="51" t="s">
        <v>428</v>
      </c>
      <c r="K95" s="50" t="s">
        <v>426</v>
      </c>
      <c r="L95" s="51" t="s">
        <v>427</v>
      </c>
      <c r="M95" s="34" t="s">
        <v>288</v>
      </c>
      <c r="N95" s="51" t="s">
        <v>152</v>
      </c>
    </row>
    <row r="96" spans="1:14" s="56" customFormat="1" ht="36" x14ac:dyDescent="0.25">
      <c r="A96" s="53">
        <v>60</v>
      </c>
      <c r="B96" s="53" t="s">
        <v>3</v>
      </c>
      <c r="C96" s="53" t="s">
        <v>139</v>
      </c>
      <c r="D96" s="53" t="s">
        <v>138</v>
      </c>
      <c r="E96" s="64" t="s">
        <v>69</v>
      </c>
      <c r="F96" s="4">
        <v>5</v>
      </c>
      <c r="G96" s="4">
        <f>F96*2</f>
        <v>10</v>
      </c>
      <c r="H96" s="18">
        <v>0</v>
      </c>
      <c r="I96" s="19">
        <f>H96*G96</f>
        <v>0</v>
      </c>
      <c r="J96" s="55">
        <f>F96*3</f>
        <v>15</v>
      </c>
      <c r="K96" s="19">
        <v>0</v>
      </c>
      <c r="L96" s="19">
        <f>K96*J96</f>
        <v>0</v>
      </c>
      <c r="M96" s="19"/>
      <c r="N96" s="4"/>
    </row>
    <row r="97" spans="1:14" s="56" customFormat="1" ht="30" customHeight="1" x14ac:dyDescent="0.25">
      <c r="A97" s="53">
        <v>61</v>
      </c>
      <c r="B97" s="57" t="s">
        <v>4</v>
      </c>
      <c r="C97" s="53" t="s">
        <v>210</v>
      </c>
      <c r="D97" s="53" t="s">
        <v>138</v>
      </c>
      <c r="E97" s="64" t="s">
        <v>73</v>
      </c>
      <c r="F97" s="4">
        <v>10</v>
      </c>
      <c r="G97" s="4">
        <f t="shared" ref="G97:G108" si="20">F97*2</f>
        <v>20</v>
      </c>
      <c r="H97" s="18">
        <v>0</v>
      </c>
      <c r="I97" s="19">
        <f t="shared" ref="I97:I108" si="21">H97*G97</f>
        <v>0</v>
      </c>
      <c r="J97" s="55">
        <f t="shared" ref="J97:J108" si="22">F97*3</f>
        <v>30</v>
      </c>
      <c r="K97" s="19">
        <v>0</v>
      </c>
      <c r="L97" s="19">
        <f t="shared" ref="L97:L108" si="23">K97*J97</f>
        <v>0</v>
      </c>
      <c r="M97" s="19"/>
      <c r="N97" s="4"/>
    </row>
    <row r="98" spans="1:14" s="56" customFormat="1" ht="36" x14ac:dyDescent="0.25">
      <c r="A98" s="53">
        <v>62</v>
      </c>
      <c r="B98" s="53" t="s">
        <v>435</v>
      </c>
      <c r="C98" s="53" t="s">
        <v>141</v>
      </c>
      <c r="D98" s="53" t="s">
        <v>138</v>
      </c>
      <c r="E98" s="64" t="s">
        <v>69</v>
      </c>
      <c r="F98" s="4">
        <v>5</v>
      </c>
      <c r="G98" s="4">
        <f t="shared" si="20"/>
        <v>10</v>
      </c>
      <c r="H98" s="18">
        <v>0</v>
      </c>
      <c r="I98" s="19">
        <f t="shared" si="21"/>
        <v>0</v>
      </c>
      <c r="J98" s="55">
        <f t="shared" si="22"/>
        <v>15</v>
      </c>
      <c r="K98" s="19">
        <v>0</v>
      </c>
      <c r="L98" s="19">
        <f t="shared" si="23"/>
        <v>0</v>
      </c>
      <c r="M98" s="19"/>
      <c r="N98" s="4"/>
    </row>
    <row r="99" spans="1:14" s="56" customFormat="1" ht="24" x14ac:dyDescent="0.25">
      <c r="A99" s="53">
        <v>63</v>
      </c>
      <c r="B99" s="53" t="s">
        <v>1</v>
      </c>
      <c r="C99" s="53" t="s">
        <v>145</v>
      </c>
      <c r="D99" s="53" t="s">
        <v>138</v>
      </c>
      <c r="E99" s="64" t="s">
        <v>68</v>
      </c>
      <c r="F99" s="4">
        <v>12</v>
      </c>
      <c r="G99" s="4">
        <f t="shared" si="20"/>
        <v>24</v>
      </c>
      <c r="H99" s="18">
        <v>0</v>
      </c>
      <c r="I99" s="19">
        <f t="shared" si="21"/>
        <v>0</v>
      </c>
      <c r="J99" s="55">
        <f t="shared" si="22"/>
        <v>36</v>
      </c>
      <c r="K99" s="19">
        <v>0</v>
      </c>
      <c r="L99" s="19">
        <f t="shared" si="23"/>
        <v>0</v>
      </c>
      <c r="M99" s="19"/>
      <c r="N99" s="4"/>
    </row>
    <row r="100" spans="1:14" s="56" customFormat="1" ht="22.95" customHeight="1" x14ac:dyDescent="0.25">
      <c r="A100" s="53">
        <v>64</v>
      </c>
      <c r="B100" s="53" t="s">
        <v>6</v>
      </c>
      <c r="C100" s="53" t="s">
        <v>142</v>
      </c>
      <c r="D100" s="53" t="s">
        <v>138</v>
      </c>
      <c r="E100" s="64" t="s">
        <v>66</v>
      </c>
      <c r="F100" s="4">
        <v>5</v>
      </c>
      <c r="G100" s="4">
        <f t="shared" si="20"/>
        <v>10</v>
      </c>
      <c r="H100" s="18">
        <v>0</v>
      </c>
      <c r="I100" s="19">
        <f t="shared" si="21"/>
        <v>0</v>
      </c>
      <c r="J100" s="55">
        <f t="shared" si="22"/>
        <v>15</v>
      </c>
      <c r="K100" s="19">
        <v>0</v>
      </c>
      <c r="L100" s="19">
        <f t="shared" si="23"/>
        <v>0</v>
      </c>
      <c r="M100" s="19"/>
      <c r="N100" s="4"/>
    </row>
    <row r="101" spans="1:14" s="56" customFormat="1" ht="38.4" customHeight="1" x14ac:dyDescent="0.25">
      <c r="A101" s="53">
        <v>65</v>
      </c>
      <c r="B101" s="53" t="s">
        <v>437</v>
      </c>
      <c r="C101" s="53" t="s">
        <v>174</v>
      </c>
      <c r="D101" s="53" t="s">
        <v>144</v>
      </c>
      <c r="E101" s="53" t="s">
        <v>19</v>
      </c>
      <c r="F101" s="4">
        <v>10</v>
      </c>
      <c r="G101" s="4">
        <f t="shared" si="20"/>
        <v>20</v>
      </c>
      <c r="H101" s="18">
        <v>0</v>
      </c>
      <c r="I101" s="19">
        <f t="shared" si="21"/>
        <v>0</v>
      </c>
      <c r="J101" s="55">
        <f t="shared" si="22"/>
        <v>30</v>
      </c>
      <c r="K101" s="19">
        <v>0</v>
      </c>
      <c r="L101" s="19">
        <f t="shared" si="23"/>
        <v>0</v>
      </c>
      <c r="M101" s="19"/>
      <c r="N101" s="4"/>
    </row>
    <row r="102" spans="1:14" s="56" customFormat="1" ht="23.4" customHeight="1" x14ac:dyDescent="0.25">
      <c r="A102" s="53">
        <v>66</v>
      </c>
      <c r="B102" s="53" t="s">
        <v>438</v>
      </c>
      <c r="C102" s="53" t="s">
        <v>18</v>
      </c>
      <c r="D102" s="53" t="s">
        <v>144</v>
      </c>
      <c r="E102" s="53" t="s">
        <v>19</v>
      </c>
      <c r="F102" s="4">
        <v>20</v>
      </c>
      <c r="G102" s="4">
        <f t="shared" si="20"/>
        <v>40</v>
      </c>
      <c r="H102" s="18">
        <v>0</v>
      </c>
      <c r="I102" s="19">
        <f t="shared" si="21"/>
        <v>0</v>
      </c>
      <c r="J102" s="55">
        <f t="shared" si="22"/>
        <v>60</v>
      </c>
      <c r="K102" s="19">
        <v>0</v>
      </c>
      <c r="L102" s="19">
        <f t="shared" si="23"/>
        <v>0</v>
      </c>
      <c r="M102" s="19"/>
      <c r="N102" s="4"/>
    </row>
    <row r="103" spans="1:14" s="56" customFormat="1" ht="22.95" customHeight="1" x14ac:dyDescent="0.25">
      <c r="A103" s="53">
        <v>67</v>
      </c>
      <c r="B103" s="53" t="s">
        <v>10</v>
      </c>
      <c r="C103" s="53" t="s">
        <v>175</v>
      </c>
      <c r="D103" s="53" t="s">
        <v>173</v>
      </c>
      <c r="E103" s="53" t="s">
        <v>61</v>
      </c>
      <c r="F103" s="4">
        <v>15</v>
      </c>
      <c r="G103" s="4">
        <f t="shared" si="20"/>
        <v>30</v>
      </c>
      <c r="H103" s="18">
        <v>0</v>
      </c>
      <c r="I103" s="19">
        <f t="shared" si="21"/>
        <v>0</v>
      </c>
      <c r="J103" s="55">
        <f t="shared" si="22"/>
        <v>45</v>
      </c>
      <c r="K103" s="19">
        <v>0</v>
      </c>
      <c r="L103" s="19">
        <f t="shared" si="23"/>
        <v>0</v>
      </c>
      <c r="M103" s="19"/>
      <c r="N103" s="4"/>
    </row>
    <row r="104" spans="1:14" s="56" customFormat="1" ht="15.6" customHeight="1" x14ac:dyDescent="0.25">
      <c r="A104" s="53">
        <v>68</v>
      </c>
      <c r="B104" s="53" t="s">
        <v>13</v>
      </c>
      <c r="C104" s="53"/>
      <c r="D104" s="53" t="s">
        <v>96</v>
      </c>
      <c r="E104" s="5" t="s">
        <v>75</v>
      </c>
      <c r="F104" s="4">
        <v>5</v>
      </c>
      <c r="G104" s="4">
        <f t="shared" si="20"/>
        <v>10</v>
      </c>
      <c r="H104" s="18">
        <v>0</v>
      </c>
      <c r="I104" s="19">
        <f t="shared" si="21"/>
        <v>0</v>
      </c>
      <c r="J104" s="55">
        <f t="shared" si="22"/>
        <v>15</v>
      </c>
      <c r="K104" s="19">
        <v>0</v>
      </c>
      <c r="L104" s="19">
        <f t="shared" si="23"/>
        <v>0</v>
      </c>
      <c r="M104" s="19"/>
      <c r="N104" s="4"/>
    </row>
    <row r="105" spans="1:14" s="56" customFormat="1" ht="36" customHeight="1" x14ac:dyDescent="0.25">
      <c r="A105" s="53">
        <v>69</v>
      </c>
      <c r="B105" s="53" t="s">
        <v>28</v>
      </c>
      <c r="C105" s="53" t="s">
        <v>211</v>
      </c>
      <c r="D105" s="53" t="s">
        <v>167</v>
      </c>
      <c r="E105" s="4" t="s">
        <v>71</v>
      </c>
      <c r="F105" s="4">
        <v>5</v>
      </c>
      <c r="G105" s="4">
        <f t="shared" si="20"/>
        <v>10</v>
      </c>
      <c r="H105" s="18">
        <v>0</v>
      </c>
      <c r="I105" s="19">
        <f t="shared" si="21"/>
        <v>0</v>
      </c>
      <c r="J105" s="55">
        <f t="shared" si="22"/>
        <v>15</v>
      </c>
      <c r="K105" s="19">
        <v>0</v>
      </c>
      <c r="L105" s="19">
        <f t="shared" si="23"/>
        <v>0</v>
      </c>
      <c r="M105" s="19"/>
      <c r="N105" s="4"/>
    </row>
    <row r="106" spans="1:14" s="56" customFormat="1" ht="47.4" customHeight="1" x14ac:dyDescent="0.25">
      <c r="A106" s="53">
        <v>70</v>
      </c>
      <c r="B106" s="53" t="s">
        <v>29</v>
      </c>
      <c r="C106" s="57" t="s">
        <v>212</v>
      </c>
      <c r="D106" s="53" t="s">
        <v>167</v>
      </c>
      <c r="E106" s="4" t="s">
        <v>71</v>
      </c>
      <c r="F106" s="4">
        <v>5</v>
      </c>
      <c r="G106" s="4">
        <f t="shared" si="20"/>
        <v>10</v>
      </c>
      <c r="H106" s="18">
        <v>0</v>
      </c>
      <c r="I106" s="19">
        <f t="shared" si="21"/>
        <v>0</v>
      </c>
      <c r="J106" s="55">
        <f t="shared" si="22"/>
        <v>15</v>
      </c>
      <c r="K106" s="19">
        <v>0</v>
      </c>
      <c r="L106" s="19">
        <f t="shared" si="23"/>
        <v>0</v>
      </c>
      <c r="M106" s="19"/>
      <c r="N106" s="4"/>
    </row>
    <row r="107" spans="1:14" s="56" customFormat="1" ht="46.2" customHeight="1" x14ac:dyDescent="0.25">
      <c r="A107" s="53">
        <v>71</v>
      </c>
      <c r="B107" s="57" t="s">
        <v>176</v>
      </c>
      <c r="C107" s="57" t="s">
        <v>213</v>
      </c>
      <c r="D107" s="57" t="s">
        <v>138</v>
      </c>
      <c r="E107" s="4" t="s">
        <v>67</v>
      </c>
      <c r="F107" s="4">
        <v>15</v>
      </c>
      <c r="G107" s="4">
        <f t="shared" si="20"/>
        <v>30</v>
      </c>
      <c r="H107" s="18">
        <v>0</v>
      </c>
      <c r="I107" s="19">
        <f t="shared" si="21"/>
        <v>0</v>
      </c>
      <c r="J107" s="55">
        <f t="shared" si="22"/>
        <v>45</v>
      </c>
      <c r="K107" s="19">
        <v>0</v>
      </c>
      <c r="L107" s="19">
        <f t="shared" si="23"/>
        <v>0</v>
      </c>
      <c r="M107" s="19"/>
      <c r="N107" s="4"/>
    </row>
    <row r="108" spans="1:14" s="56" customFormat="1" ht="40.200000000000003" customHeight="1" x14ac:dyDescent="0.25">
      <c r="A108" s="53">
        <v>72</v>
      </c>
      <c r="B108" s="57" t="s">
        <v>177</v>
      </c>
      <c r="C108" s="57" t="s">
        <v>213</v>
      </c>
      <c r="D108" s="57" t="s">
        <v>138</v>
      </c>
      <c r="E108" s="4" t="s">
        <v>67</v>
      </c>
      <c r="F108" s="4">
        <v>15</v>
      </c>
      <c r="G108" s="4">
        <f t="shared" si="20"/>
        <v>30</v>
      </c>
      <c r="H108" s="18">
        <v>0</v>
      </c>
      <c r="I108" s="19">
        <f t="shared" si="21"/>
        <v>0</v>
      </c>
      <c r="J108" s="55">
        <f t="shared" si="22"/>
        <v>45</v>
      </c>
      <c r="K108" s="19">
        <v>0</v>
      </c>
      <c r="L108" s="19">
        <f t="shared" si="23"/>
        <v>0</v>
      </c>
      <c r="M108" s="19"/>
      <c r="N108" s="4"/>
    </row>
    <row r="109" spans="1:14" s="63" customFormat="1" ht="32.4" customHeight="1" x14ac:dyDescent="0.3">
      <c r="A109" s="103"/>
      <c r="B109" s="103"/>
      <c r="C109" s="103"/>
      <c r="D109" s="103"/>
      <c r="E109" s="103"/>
      <c r="F109" s="103"/>
      <c r="G109" s="60"/>
      <c r="H109" s="61" t="s">
        <v>137</v>
      </c>
      <c r="I109" s="62">
        <f>SUM(I96:I108)</f>
        <v>0</v>
      </c>
      <c r="J109" s="62"/>
      <c r="K109" s="61" t="s">
        <v>137</v>
      </c>
      <c r="L109" s="62">
        <f>SUM(L96:L108)</f>
        <v>0</v>
      </c>
      <c r="M109" s="138"/>
      <c r="N109" s="139"/>
    </row>
    <row r="110" spans="1:14" s="63" customFormat="1" ht="24.6" customHeight="1" x14ac:dyDescent="0.3">
      <c r="A110" s="152" t="s">
        <v>35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4"/>
    </row>
    <row r="111" spans="1:14" s="52" customFormat="1" ht="63" customHeight="1" x14ac:dyDescent="0.3">
      <c r="A111" s="50" t="s">
        <v>15</v>
      </c>
      <c r="B111" s="50" t="s">
        <v>14</v>
      </c>
      <c r="C111" s="50" t="s">
        <v>76</v>
      </c>
      <c r="D111" s="50" t="s">
        <v>195</v>
      </c>
      <c r="E111" s="50" t="s">
        <v>16</v>
      </c>
      <c r="F111" s="51" t="s">
        <v>433</v>
      </c>
      <c r="G111" s="51" t="s">
        <v>423</v>
      </c>
      <c r="H111" s="50" t="s">
        <v>424</v>
      </c>
      <c r="I111" s="51" t="s">
        <v>425</v>
      </c>
      <c r="J111" s="51" t="s">
        <v>428</v>
      </c>
      <c r="K111" s="50" t="s">
        <v>426</v>
      </c>
      <c r="L111" s="51" t="s">
        <v>427</v>
      </c>
      <c r="M111" s="34" t="s">
        <v>288</v>
      </c>
      <c r="N111" s="51" t="s">
        <v>152</v>
      </c>
    </row>
    <row r="112" spans="1:14" s="56" customFormat="1" ht="41.4" customHeight="1" x14ac:dyDescent="0.25">
      <c r="A112" s="53">
        <v>73</v>
      </c>
      <c r="B112" s="82" t="s">
        <v>11</v>
      </c>
      <c r="C112" s="83" t="s">
        <v>172</v>
      </c>
      <c r="D112" s="84" t="s">
        <v>161</v>
      </c>
      <c r="E112" s="84" t="s">
        <v>70</v>
      </c>
      <c r="F112" s="4">
        <v>5</v>
      </c>
      <c r="G112" s="4">
        <f>F112*2</f>
        <v>10</v>
      </c>
      <c r="H112" s="18">
        <v>0</v>
      </c>
      <c r="I112" s="19">
        <f>G112*H112</f>
        <v>0</v>
      </c>
      <c r="J112" s="55">
        <f>F112*3</f>
        <v>15</v>
      </c>
      <c r="K112" s="19">
        <v>0</v>
      </c>
      <c r="L112" s="19">
        <f>K112*J112</f>
        <v>0</v>
      </c>
      <c r="M112" s="19"/>
      <c r="N112" s="4"/>
    </row>
    <row r="113" spans="1:14" s="56" customFormat="1" ht="38.4" customHeight="1" x14ac:dyDescent="0.25">
      <c r="A113" s="53">
        <v>74</v>
      </c>
      <c r="B113" s="82" t="s">
        <v>25</v>
      </c>
      <c r="C113" s="83" t="s">
        <v>222</v>
      </c>
      <c r="D113" s="85" t="s">
        <v>138</v>
      </c>
      <c r="E113" s="85" t="s">
        <v>67</v>
      </c>
      <c r="F113" s="4">
        <v>10</v>
      </c>
      <c r="G113" s="4">
        <f t="shared" ref="G113:G118" si="24">F113*2</f>
        <v>20</v>
      </c>
      <c r="H113" s="18">
        <v>0</v>
      </c>
      <c r="I113" s="19">
        <f t="shared" ref="I113:I118" si="25">G113*H113</f>
        <v>0</v>
      </c>
      <c r="J113" s="55">
        <f t="shared" ref="J113:J118" si="26">F113*3</f>
        <v>30</v>
      </c>
      <c r="K113" s="19">
        <v>0</v>
      </c>
      <c r="L113" s="19">
        <f t="shared" ref="L113:L118" si="27">K113*J113</f>
        <v>0</v>
      </c>
      <c r="M113" s="19"/>
      <c r="N113" s="4"/>
    </row>
    <row r="114" spans="1:14" s="56" customFormat="1" ht="24" x14ac:dyDescent="0.25">
      <c r="A114" s="53">
        <v>75</v>
      </c>
      <c r="B114" s="82" t="s">
        <v>36</v>
      </c>
      <c r="C114" s="53" t="s">
        <v>168</v>
      </c>
      <c r="D114" s="6" t="s">
        <v>166</v>
      </c>
      <c r="E114" s="6" t="s">
        <v>64</v>
      </c>
      <c r="F114" s="4">
        <v>5</v>
      </c>
      <c r="G114" s="4">
        <f t="shared" si="24"/>
        <v>10</v>
      </c>
      <c r="H114" s="18">
        <v>0</v>
      </c>
      <c r="I114" s="19">
        <f t="shared" si="25"/>
        <v>0</v>
      </c>
      <c r="J114" s="55">
        <f t="shared" si="26"/>
        <v>15</v>
      </c>
      <c r="K114" s="19">
        <v>0</v>
      </c>
      <c r="L114" s="19">
        <f t="shared" si="27"/>
        <v>0</v>
      </c>
      <c r="M114" s="19"/>
      <c r="N114" s="4"/>
    </row>
    <row r="115" spans="1:14" s="56" customFormat="1" ht="32.4" customHeight="1" x14ac:dyDescent="0.25">
      <c r="A115" s="53">
        <v>76</v>
      </c>
      <c r="B115" s="86" t="s">
        <v>93</v>
      </c>
      <c r="C115" s="66" t="s">
        <v>169</v>
      </c>
      <c r="D115" s="6" t="s">
        <v>138</v>
      </c>
      <c r="E115" s="6" t="s">
        <v>94</v>
      </c>
      <c r="F115" s="4">
        <v>25</v>
      </c>
      <c r="G115" s="4">
        <f t="shared" si="24"/>
        <v>50</v>
      </c>
      <c r="H115" s="18">
        <v>0</v>
      </c>
      <c r="I115" s="19">
        <f t="shared" si="25"/>
        <v>0</v>
      </c>
      <c r="J115" s="55">
        <f t="shared" si="26"/>
        <v>75</v>
      </c>
      <c r="K115" s="19">
        <v>0</v>
      </c>
      <c r="L115" s="19">
        <f t="shared" si="27"/>
        <v>0</v>
      </c>
      <c r="M115" s="19"/>
      <c r="N115" s="4"/>
    </row>
    <row r="116" spans="1:14" s="56" customFormat="1" ht="24" x14ac:dyDescent="0.25">
      <c r="A116" s="53">
        <v>77</v>
      </c>
      <c r="B116" s="86" t="s">
        <v>95</v>
      </c>
      <c r="C116" s="66" t="s">
        <v>96</v>
      </c>
      <c r="D116" s="6" t="s">
        <v>166</v>
      </c>
      <c r="E116" s="6" t="s">
        <v>97</v>
      </c>
      <c r="F116" s="4">
        <v>15</v>
      </c>
      <c r="G116" s="4">
        <f t="shared" si="24"/>
        <v>30</v>
      </c>
      <c r="H116" s="18">
        <v>0</v>
      </c>
      <c r="I116" s="19">
        <f t="shared" si="25"/>
        <v>0</v>
      </c>
      <c r="J116" s="55">
        <f t="shared" si="26"/>
        <v>45</v>
      </c>
      <c r="K116" s="19">
        <v>0</v>
      </c>
      <c r="L116" s="19">
        <f t="shared" si="27"/>
        <v>0</v>
      </c>
      <c r="M116" s="19"/>
      <c r="N116" s="4"/>
    </row>
    <row r="117" spans="1:14" s="56" customFormat="1" ht="28.2" customHeight="1" x14ac:dyDescent="0.25">
      <c r="A117" s="53">
        <v>78</v>
      </c>
      <c r="B117" s="86" t="s">
        <v>53</v>
      </c>
      <c r="C117" s="66" t="s">
        <v>170</v>
      </c>
      <c r="D117" s="6" t="s">
        <v>147</v>
      </c>
      <c r="E117" s="6" t="s">
        <v>79</v>
      </c>
      <c r="F117" s="4">
        <v>25</v>
      </c>
      <c r="G117" s="4">
        <f t="shared" si="24"/>
        <v>50</v>
      </c>
      <c r="H117" s="18">
        <v>0</v>
      </c>
      <c r="I117" s="19">
        <f t="shared" si="25"/>
        <v>0</v>
      </c>
      <c r="J117" s="55">
        <f t="shared" si="26"/>
        <v>75</v>
      </c>
      <c r="K117" s="19">
        <v>0</v>
      </c>
      <c r="L117" s="19">
        <f t="shared" si="27"/>
        <v>0</v>
      </c>
      <c r="M117" s="19"/>
      <c r="N117" s="4"/>
    </row>
    <row r="118" spans="1:14" s="56" customFormat="1" ht="26.4" customHeight="1" x14ac:dyDescent="0.25">
      <c r="A118" s="53">
        <v>79</v>
      </c>
      <c r="B118" s="86" t="s">
        <v>98</v>
      </c>
      <c r="C118" s="66" t="s">
        <v>171</v>
      </c>
      <c r="D118" s="6" t="s">
        <v>167</v>
      </c>
      <c r="E118" s="6" t="s">
        <v>99</v>
      </c>
      <c r="F118" s="4">
        <v>25</v>
      </c>
      <c r="G118" s="4">
        <f t="shared" si="24"/>
        <v>50</v>
      </c>
      <c r="H118" s="18">
        <v>0</v>
      </c>
      <c r="I118" s="19">
        <f t="shared" si="25"/>
        <v>0</v>
      </c>
      <c r="J118" s="55">
        <f t="shared" si="26"/>
        <v>75</v>
      </c>
      <c r="K118" s="19">
        <v>0</v>
      </c>
      <c r="L118" s="19">
        <f t="shared" si="27"/>
        <v>0</v>
      </c>
      <c r="M118" s="19"/>
      <c r="N118" s="4"/>
    </row>
    <row r="119" spans="1:14" s="56" customFormat="1" ht="33.6" customHeight="1" x14ac:dyDescent="0.25">
      <c r="A119" s="103"/>
      <c r="B119" s="103"/>
      <c r="C119" s="103"/>
      <c r="D119" s="103"/>
      <c r="E119" s="103"/>
      <c r="F119" s="103"/>
      <c r="G119" s="60"/>
      <c r="H119" s="61" t="s">
        <v>137</v>
      </c>
      <c r="I119" s="62">
        <f>SUM(I112:I118)</f>
        <v>0</v>
      </c>
      <c r="J119" s="62"/>
      <c r="K119" s="61" t="s">
        <v>137</v>
      </c>
      <c r="L119" s="62">
        <f>SUM(L112:L118)</f>
        <v>0</v>
      </c>
      <c r="M119" s="138"/>
      <c r="N119" s="139"/>
    </row>
    <row r="120" spans="1:14" s="71" customFormat="1" ht="27" customHeight="1" x14ac:dyDescent="0.3">
      <c r="A120" s="119" t="s">
        <v>250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</row>
    <row r="121" spans="1:14" s="71" customFormat="1" ht="15" customHeight="1" x14ac:dyDescent="0.3">
      <c r="A121" s="87" t="s">
        <v>251</v>
      </c>
      <c r="B121" s="128" t="s">
        <v>252</v>
      </c>
      <c r="C121" s="129"/>
      <c r="D121" s="130" t="s">
        <v>253</v>
      </c>
      <c r="E121" s="131"/>
      <c r="F121" s="140"/>
      <c r="G121" s="141"/>
      <c r="H121" s="141"/>
      <c r="I121" s="141"/>
      <c r="J121" s="141"/>
      <c r="K121" s="141"/>
      <c r="L121" s="141"/>
      <c r="M121" s="141"/>
      <c r="N121" s="142"/>
    </row>
    <row r="122" spans="1:14" s="71" customFormat="1" ht="21.6" customHeight="1" x14ac:dyDescent="0.3">
      <c r="A122" s="88">
        <v>1</v>
      </c>
      <c r="B122" s="121" t="s">
        <v>254</v>
      </c>
      <c r="C122" s="122"/>
      <c r="D122" s="132"/>
      <c r="E122" s="133"/>
      <c r="F122" s="143"/>
      <c r="G122" s="144"/>
      <c r="H122" s="144"/>
      <c r="I122" s="144"/>
      <c r="J122" s="144"/>
      <c r="K122" s="144"/>
      <c r="L122" s="144"/>
      <c r="M122" s="144"/>
      <c r="N122" s="145"/>
    </row>
    <row r="123" spans="1:14" s="71" customFormat="1" ht="15.6" customHeight="1" x14ac:dyDescent="0.3">
      <c r="A123" s="88">
        <v>2</v>
      </c>
      <c r="B123" s="121" t="s">
        <v>255</v>
      </c>
      <c r="C123" s="122"/>
      <c r="D123" s="132"/>
      <c r="E123" s="133"/>
      <c r="F123" s="143"/>
      <c r="G123" s="144"/>
      <c r="H123" s="144"/>
      <c r="I123" s="144"/>
      <c r="J123" s="144"/>
      <c r="K123" s="144"/>
      <c r="L123" s="144"/>
      <c r="M123" s="144"/>
      <c r="N123" s="145"/>
    </row>
    <row r="124" spans="1:14" s="71" customFormat="1" ht="15.6" customHeight="1" x14ac:dyDescent="0.3">
      <c r="A124" s="88">
        <v>3</v>
      </c>
      <c r="B124" s="121" t="s">
        <v>256</v>
      </c>
      <c r="C124" s="122"/>
      <c r="D124" s="132"/>
      <c r="E124" s="133"/>
      <c r="F124" s="143"/>
      <c r="G124" s="144"/>
      <c r="H124" s="144"/>
      <c r="I124" s="144"/>
      <c r="J124" s="144"/>
      <c r="K124" s="144"/>
      <c r="L124" s="144"/>
      <c r="M124" s="144"/>
      <c r="N124" s="145"/>
    </row>
    <row r="125" spans="1:14" s="71" customFormat="1" ht="15.6" customHeight="1" x14ac:dyDescent="0.3">
      <c r="A125" s="88">
        <v>4</v>
      </c>
      <c r="B125" s="121" t="s">
        <v>257</v>
      </c>
      <c r="C125" s="122"/>
      <c r="D125" s="132"/>
      <c r="E125" s="133"/>
      <c r="F125" s="143"/>
      <c r="G125" s="144"/>
      <c r="H125" s="144"/>
      <c r="I125" s="144"/>
      <c r="J125" s="144"/>
      <c r="K125" s="144"/>
      <c r="L125" s="144"/>
      <c r="M125" s="144"/>
      <c r="N125" s="145"/>
    </row>
    <row r="126" spans="1:14" s="71" customFormat="1" ht="29.4" customHeight="1" x14ac:dyDescent="0.3">
      <c r="A126" s="88">
        <v>5</v>
      </c>
      <c r="B126" s="121" t="s">
        <v>258</v>
      </c>
      <c r="C126" s="122"/>
      <c r="D126" s="132"/>
      <c r="E126" s="133"/>
      <c r="F126" s="143"/>
      <c r="G126" s="144"/>
      <c r="H126" s="144"/>
      <c r="I126" s="144"/>
      <c r="J126" s="144"/>
      <c r="K126" s="144"/>
      <c r="L126" s="144"/>
      <c r="M126" s="144"/>
      <c r="N126" s="145"/>
    </row>
    <row r="127" spans="1:14" s="71" customFormat="1" ht="15.6" customHeight="1" x14ac:dyDescent="0.3">
      <c r="A127" s="88">
        <v>6</v>
      </c>
      <c r="B127" s="121" t="s">
        <v>259</v>
      </c>
      <c r="C127" s="122"/>
      <c r="D127" s="132"/>
      <c r="E127" s="133"/>
      <c r="F127" s="143"/>
      <c r="G127" s="144"/>
      <c r="H127" s="144"/>
      <c r="I127" s="144"/>
      <c r="J127" s="144"/>
      <c r="K127" s="144"/>
      <c r="L127" s="144"/>
      <c r="M127" s="144"/>
      <c r="N127" s="145"/>
    </row>
    <row r="128" spans="1:14" s="71" customFormat="1" ht="15.6" customHeight="1" x14ac:dyDescent="0.3">
      <c r="A128" s="87"/>
      <c r="B128" s="123" t="s">
        <v>260</v>
      </c>
      <c r="C128" s="124"/>
      <c r="D128" s="130" t="s">
        <v>253</v>
      </c>
      <c r="E128" s="131"/>
      <c r="F128" s="143"/>
      <c r="G128" s="144"/>
      <c r="H128" s="144"/>
      <c r="I128" s="144"/>
      <c r="J128" s="144"/>
      <c r="K128" s="144"/>
      <c r="L128" s="144"/>
      <c r="M128" s="144"/>
      <c r="N128" s="145"/>
    </row>
    <row r="129" spans="1:14" s="71" customFormat="1" ht="15.6" customHeight="1" x14ac:dyDescent="0.3">
      <c r="A129" s="88">
        <v>7</v>
      </c>
      <c r="B129" s="121" t="s">
        <v>254</v>
      </c>
      <c r="C129" s="122"/>
      <c r="D129" s="132"/>
      <c r="E129" s="133"/>
      <c r="F129" s="143"/>
      <c r="G129" s="144"/>
      <c r="H129" s="144"/>
      <c r="I129" s="144"/>
      <c r="J129" s="144"/>
      <c r="K129" s="144"/>
      <c r="L129" s="144"/>
      <c r="M129" s="144"/>
      <c r="N129" s="145"/>
    </row>
    <row r="130" spans="1:14" s="71" customFormat="1" ht="31.2" customHeight="1" x14ac:dyDescent="0.3">
      <c r="A130" s="88">
        <v>8</v>
      </c>
      <c r="B130" s="121" t="s">
        <v>255</v>
      </c>
      <c r="C130" s="122"/>
      <c r="D130" s="132"/>
      <c r="E130" s="133"/>
      <c r="F130" s="143"/>
      <c r="G130" s="144"/>
      <c r="H130" s="144"/>
      <c r="I130" s="144"/>
      <c r="J130" s="144"/>
      <c r="K130" s="144"/>
      <c r="L130" s="144"/>
      <c r="M130" s="144"/>
      <c r="N130" s="145"/>
    </row>
    <row r="131" spans="1:14" s="71" customFormat="1" ht="15.6" customHeight="1" x14ac:dyDescent="0.3">
      <c r="A131" s="88">
        <v>9</v>
      </c>
      <c r="B131" s="121" t="s">
        <v>256</v>
      </c>
      <c r="C131" s="122"/>
      <c r="D131" s="132"/>
      <c r="E131" s="133"/>
      <c r="F131" s="143"/>
      <c r="G131" s="144"/>
      <c r="H131" s="144"/>
      <c r="I131" s="144"/>
      <c r="J131" s="144"/>
      <c r="K131" s="144"/>
      <c r="L131" s="144"/>
      <c r="M131" s="144"/>
      <c r="N131" s="145"/>
    </row>
    <row r="132" spans="1:14" s="71" customFormat="1" ht="27.6" customHeight="1" x14ac:dyDescent="0.3">
      <c r="A132" s="88">
        <v>10</v>
      </c>
      <c r="B132" s="121" t="s">
        <v>261</v>
      </c>
      <c r="C132" s="122"/>
      <c r="D132" s="132"/>
      <c r="E132" s="133"/>
      <c r="F132" s="143"/>
      <c r="G132" s="144"/>
      <c r="H132" s="144"/>
      <c r="I132" s="144"/>
      <c r="J132" s="144"/>
      <c r="K132" s="144"/>
      <c r="L132" s="144"/>
      <c r="M132" s="144"/>
      <c r="N132" s="145"/>
    </row>
    <row r="133" spans="1:14" s="71" customFormat="1" x14ac:dyDescent="0.3">
      <c r="A133" s="88">
        <v>11</v>
      </c>
      <c r="B133" s="121" t="s">
        <v>258</v>
      </c>
      <c r="C133" s="122"/>
      <c r="D133" s="132"/>
      <c r="E133" s="133"/>
      <c r="F133" s="143"/>
      <c r="G133" s="144"/>
      <c r="H133" s="144"/>
      <c r="I133" s="144"/>
      <c r="J133" s="144"/>
      <c r="K133" s="144"/>
      <c r="L133" s="144"/>
      <c r="M133" s="144"/>
      <c r="N133" s="145"/>
    </row>
    <row r="134" spans="1:14" s="71" customFormat="1" ht="13.8" customHeight="1" x14ac:dyDescent="0.3">
      <c r="A134" s="88">
        <v>12</v>
      </c>
      <c r="B134" s="121" t="s">
        <v>259</v>
      </c>
      <c r="C134" s="122"/>
      <c r="D134" s="132"/>
      <c r="E134" s="133"/>
      <c r="F134" s="143"/>
      <c r="G134" s="144"/>
      <c r="H134" s="144"/>
      <c r="I134" s="144"/>
      <c r="J134" s="144"/>
      <c r="K134" s="144"/>
      <c r="L134" s="144"/>
      <c r="M134" s="144"/>
      <c r="N134" s="145"/>
    </row>
    <row r="135" spans="1:14" s="71" customFormat="1" x14ac:dyDescent="0.3">
      <c r="A135" s="89"/>
      <c r="B135" s="123" t="s">
        <v>262</v>
      </c>
      <c r="C135" s="124"/>
      <c r="D135" s="164"/>
      <c r="E135" s="165"/>
      <c r="F135" s="143"/>
      <c r="G135" s="144"/>
      <c r="H135" s="144"/>
      <c r="I135" s="144"/>
      <c r="J135" s="144"/>
      <c r="K135" s="144"/>
      <c r="L135" s="144"/>
      <c r="M135" s="144"/>
      <c r="N135" s="145"/>
    </row>
    <row r="136" spans="1:14" s="71" customFormat="1" x14ac:dyDescent="0.3">
      <c r="A136" s="88">
        <v>13</v>
      </c>
      <c r="B136" s="121" t="s">
        <v>254</v>
      </c>
      <c r="C136" s="122"/>
      <c r="D136" s="132"/>
      <c r="E136" s="133"/>
      <c r="F136" s="143"/>
      <c r="G136" s="144"/>
      <c r="H136" s="144"/>
      <c r="I136" s="144"/>
      <c r="J136" s="144"/>
      <c r="K136" s="144"/>
      <c r="L136" s="144"/>
      <c r="M136" s="144"/>
      <c r="N136" s="145"/>
    </row>
    <row r="137" spans="1:14" s="71" customFormat="1" x14ac:dyDescent="0.3">
      <c r="A137" s="88">
        <v>14</v>
      </c>
      <c r="B137" s="121" t="s">
        <v>263</v>
      </c>
      <c r="C137" s="122"/>
      <c r="D137" s="132"/>
      <c r="E137" s="133"/>
      <c r="F137" s="143"/>
      <c r="G137" s="144"/>
      <c r="H137" s="144"/>
      <c r="I137" s="144"/>
      <c r="J137" s="144"/>
      <c r="K137" s="144"/>
      <c r="L137" s="144"/>
      <c r="M137" s="144"/>
      <c r="N137" s="145"/>
    </row>
    <row r="138" spans="1:14" s="71" customFormat="1" ht="27.6" customHeight="1" x14ac:dyDescent="0.3">
      <c r="A138" s="88">
        <v>15</v>
      </c>
      <c r="B138" s="121" t="s">
        <v>264</v>
      </c>
      <c r="C138" s="122"/>
      <c r="D138" s="132"/>
      <c r="E138" s="133"/>
      <c r="F138" s="143"/>
      <c r="G138" s="144"/>
      <c r="H138" s="144"/>
      <c r="I138" s="144"/>
      <c r="J138" s="144"/>
      <c r="K138" s="144"/>
      <c r="L138" s="144"/>
      <c r="M138" s="144"/>
      <c r="N138" s="145"/>
    </row>
    <row r="139" spans="1:14" s="71" customFormat="1" x14ac:dyDescent="0.3">
      <c r="A139" s="88">
        <v>16</v>
      </c>
      <c r="B139" s="121" t="s">
        <v>258</v>
      </c>
      <c r="C139" s="122"/>
      <c r="D139" s="132"/>
      <c r="E139" s="133"/>
      <c r="F139" s="143"/>
      <c r="G139" s="144"/>
      <c r="H139" s="144"/>
      <c r="I139" s="144"/>
      <c r="J139" s="144"/>
      <c r="K139" s="144"/>
      <c r="L139" s="144"/>
      <c r="M139" s="144"/>
      <c r="N139" s="145"/>
    </row>
    <row r="140" spans="1:14" s="71" customFormat="1" x14ac:dyDescent="0.3">
      <c r="A140" s="88">
        <v>17</v>
      </c>
      <c r="B140" s="121" t="s">
        <v>265</v>
      </c>
      <c r="C140" s="122"/>
      <c r="D140" s="132"/>
      <c r="E140" s="133"/>
      <c r="F140" s="143"/>
      <c r="G140" s="144"/>
      <c r="H140" s="144"/>
      <c r="I140" s="144"/>
      <c r="J140" s="144"/>
      <c r="K140" s="144"/>
      <c r="L140" s="144"/>
      <c r="M140" s="144"/>
      <c r="N140" s="145"/>
    </row>
    <row r="141" spans="1:14" s="71" customFormat="1" ht="13.8" customHeight="1" x14ac:dyDescent="0.3">
      <c r="A141" s="89"/>
      <c r="B141" s="123" t="s">
        <v>266</v>
      </c>
      <c r="C141" s="124"/>
      <c r="D141" s="166"/>
      <c r="E141" s="167"/>
      <c r="F141" s="143"/>
      <c r="G141" s="144"/>
      <c r="H141" s="144"/>
      <c r="I141" s="144"/>
      <c r="J141" s="144"/>
      <c r="K141" s="144"/>
      <c r="L141" s="144"/>
      <c r="M141" s="144"/>
      <c r="N141" s="145"/>
    </row>
    <row r="142" spans="1:14" s="71" customFormat="1" x14ac:dyDescent="0.3">
      <c r="A142" s="88">
        <v>18</v>
      </c>
      <c r="B142" s="121" t="s">
        <v>254</v>
      </c>
      <c r="C142" s="122"/>
      <c r="D142" s="132"/>
      <c r="E142" s="133"/>
      <c r="F142" s="143"/>
      <c r="G142" s="144"/>
      <c r="H142" s="144"/>
      <c r="I142" s="144"/>
      <c r="J142" s="144"/>
      <c r="K142" s="144"/>
      <c r="L142" s="144"/>
      <c r="M142" s="144"/>
      <c r="N142" s="145"/>
    </row>
    <row r="143" spans="1:14" s="71" customFormat="1" ht="13.8" customHeight="1" x14ac:dyDescent="0.3">
      <c r="A143" s="88">
        <v>19</v>
      </c>
      <c r="B143" s="121" t="s">
        <v>267</v>
      </c>
      <c r="C143" s="122"/>
      <c r="D143" s="132"/>
      <c r="E143" s="133"/>
      <c r="F143" s="143"/>
      <c r="G143" s="144"/>
      <c r="H143" s="144"/>
      <c r="I143" s="144"/>
      <c r="J143" s="144"/>
      <c r="K143" s="144"/>
      <c r="L143" s="144"/>
      <c r="M143" s="144"/>
      <c r="N143" s="145"/>
    </row>
    <row r="144" spans="1:14" s="71" customFormat="1" x14ac:dyDescent="0.3">
      <c r="A144" s="88">
        <v>20</v>
      </c>
      <c r="B144" s="121" t="s">
        <v>268</v>
      </c>
      <c r="C144" s="122"/>
      <c r="D144" s="132"/>
      <c r="E144" s="133"/>
      <c r="F144" s="143"/>
      <c r="G144" s="144"/>
      <c r="H144" s="144"/>
      <c r="I144" s="144"/>
      <c r="J144" s="144"/>
      <c r="K144" s="144"/>
      <c r="L144" s="144"/>
      <c r="M144" s="144"/>
      <c r="N144" s="145"/>
    </row>
    <row r="145" spans="1:14" s="71" customFormat="1" ht="34.200000000000003" customHeight="1" x14ac:dyDescent="0.3">
      <c r="A145" s="88">
        <v>21</v>
      </c>
      <c r="B145" s="121" t="s">
        <v>269</v>
      </c>
      <c r="C145" s="122"/>
      <c r="D145" s="132"/>
      <c r="E145" s="133"/>
      <c r="F145" s="143"/>
      <c r="G145" s="144"/>
      <c r="H145" s="144"/>
      <c r="I145" s="144"/>
      <c r="J145" s="144"/>
      <c r="K145" s="144"/>
      <c r="L145" s="144"/>
      <c r="M145" s="144"/>
      <c r="N145" s="145"/>
    </row>
    <row r="146" spans="1:14" s="71" customFormat="1" ht="13.8" customHeight="1" x14ac:dyDescent="0.3">
      <c r="A146" s="88">
        <v>22</v>
      </c>
      <c r="B146" s="121" t="s">
        <v>270</v>
      </c>
      <c r="C146" s="122"/>
      <c r="D146" s="132"/>
      <c r="E146" s="133"/>
      <c r="F146" s="143"/>
      <c r="G146" s="144"/>
      <c r="H146" s="144"/>
      <c r="I146" s="144"/>
      <c r="J146" s="144"/>
      <c r="K146" s="144"/>
      <c r="L146" s="144"/>
      <c r="M146" s="144"/>
      <c r="N146" s="145"/>
    </row>
    <row r="147" spans="1:14" s="90" customFormat="1" ht="24.6" customHeight="1" x14ac:dyDescent="0.3">
      <c r="A147" s="88">
        <v>23</v>
      </c>
      <c r="B147" s="121" t="s">
        <v>258</v>
      </c>
      <c r="C147" s="122"/>
      <c r="D147" s="132"/>
      <c r="E147" s="133"/>
      <c r="F147" s="143"/>
      <c r="G147" s="144"/>
      <c r="H147" s="144"/>
      <c r="I147" s="144"/>
      <c r="J147" s="144"/>
      <c r="K147" s="144"/>
      <c r="L147" s="144"/>
      <c r="M147" s="144"/>
      <c r="N147" s="145"/>
    </row>
    <row r="148" spans="1:14" s="90" customFormat="1" ht="20.399999999999999" customHeight="1" x14ac:dyDescent="0.3">
      <c r="A148" s="88">
        <v>24</v>
      </c>
      <c r="B148" s="121" t="s">
        <v>259</v>
      </c>
      <c r="C148" s="122"/>
      <c r="D148" s="132"/>
      <c r="E148" s="133"/>
      <c r="F148" s="146"/>
      <c r="G148" s="147"/>
      <c r="H148" s="147"/>
      <c r="I148" s="147"/>
      <c r="J148" s="147"/>
      <c r="K148" s="147"/>
      <c r="L148" s="147"/>
      <c r="M148" s="147"/>
      <c r="N148" s="148"/>
    </row>
    <row r="149" spans="1:14" s="90" customFormat="1" ht="34.799999999999997" customHeight="1" x14ac:dyDescent="0.3">
      <c r="A149" s="120" t="s">
        <v>271</v>
      </c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</row>
    <row r="150" spans="1:14" s="90" customFormat="1" ht="28.2" customHeight="1" x14ac:dyDescent="0.3">
      <c r="A150" s="115" t="s">
        <v>272</v>
      </c>
      <c r="B150" s="116"/>
      <c r="C150" s="116"/>
      <c r="D150" s="117"/>
      <c r="E150" s="112"/>
      <c r="F150" s="113"/>
      <c r="G150" s="113"/>
      <c r="H150" s="113"/>
      <c r="I150" s="113"/>
      <c r="J150" s="113"/>
      <c r="K150" s="113"/>
      <c r="L150" s="113"/>
      <c r="M150" s="113"/>
      <c r="N150" s="114"/>
    </row>
    <row r="151" spans="1:14" s="47" customFormat="1" ht="16.2" customHeight="1" x14ac:dyDescent="0.3">
      <c r="A151" s="115" t="s">
        <v>273</v>
      </c>
      <c r="B151" s="116"/>
      <c r="C151" s="116"/>
      <c r="D151" s="117"/>
      <c r="E151" s="112"/>
      <c r="F151" s="113"/>
      <c r="G151" s="113"/>
      <c r="H151" s="113"/>
      <c r="I151" s="113"/>
      <c r="J151" s="113"/>
      <c r="K151" s="113"/>
      <c r="L151" s="113"/>
      <c r="M151" s="113"/>
      <c r="N151" s="114"/>
    </row>
    <row r="152" spans="1:14" s="47" customFormat="1" ht="14.4" customHeight="1" x14ac:dyDescent="0.3">
      <c r="A152" s="115" t="s">
        <v>274</v>
      </c>
      <c r="B152" s="116"/>
      <c r="C152" s="116"/>
      <c r="D152" s="117"/>
      <c r="E152" s="112"/>
      <c r="F152" s="113"/>
      <c r="G152" s="113"/>
      <c r="H152" s="113"/>
      <c r="I152" s="113"/>
      <c r="J152" s="113"/>
      <c r="K152" s="113"/>
      <c r="L152" s="113"/>
      <c r="M152" s="113"/>
      <c r="N152" s="114"/>
    </row>
    <row r="153" spans="1:14" s="47" customFormat="1" ht="14.4" customHeight="1" x14ac:dyDescent="0.3">
      <c r="A153" s="115" t="s">
        <v>275</v>
      </c>
      <c r="B153" s="116"/>
      <c r="C153" s="116"/>
      <c r="D153" s="117"/>
      <c r="E153" s="112"/>
      <c r="F153" s="113"/>
      <c r="G153" s="113"/>
      <c r="H153" s="113"/>
      <c r="I153" s="113"/>
      <c r="J153" s="113"/>
      <c r="K153" s="113"/>
      <c r="L153" s="113"/>
      <c r="M153" s="113"/>
      <c r="N153" s="114"/>
    </row>
    <row r="154" spans="1:14" s="47" customFormat="1" ht="43.2" customHeight="1" x14ac:dyDescent="0.3">
      <c r="A154" s="115" t="s">
        <v>276</v>
      </c>
      <c r="B154" s="116"/>
      <c r="C154" s="116"/>
      <c r="D154" s="117"/>
      <c r="E154" s="112"/>
      <c r="F154" s="113"/>
      <c r="G154" s="113"/>
      <c r="H154" s="113"/>
      <c r="I154" s="113"/>
      <c r="J154" s="113"/>
      <c r="K154" s="113"/>
      <c r="L154" s="113"/>
      <c r="M154" s="113"/>
      <c r="N154" s="114"/>
    </row>
    <row r="155" spans="1:14" s="47" customFormat="1" ht="28.8" customHeight="1" x14ac:dyDescent="0.3">
      <c r="A155" s="115" t="s">
        <v>277</v>
      </c>
      <c r="B155" s="116"/>
      <c r="C155" s="116"/>
      <c r="D155" s="117"/>
      <c r="E155" s="112"/>
      <c r="F155" s="113"/>
      <c r="G155" s="113"/>
      <c r="H155" s="113"/>
      <c r="I155" s="113"/>
      <c r="J155" s="113"/>
      <c r="K155" s="113"/>
      <c r="L155" s="113"/>
      <c r="M155" s="113"/>
      <c r="N155" s="114"/>
    </row>
    <row r="156" spans="1:14" s="47" customFormat="1" ht="52.2" customHeight="1" x14ac:dyDescent="0.3">
      <c r="A156" s="115" t="s">
        <v>278</v>
      </c>
      <c r="B156" s="116"/>
      <c r="C156" s="116"/>
      <c r="D156" s="117"/>
      <c r="E156" s="112"/>
      <c r="F156" s="113"/>
      <c r="G156" s="113"/>
      <c r="H156" s="113"/>
      <c r="I156" s="113"/>
      <c r="J156" s="113"/>
      <c r="K156" s="113"/>
      <c r="L156" s="113"/>
      <c r="M156" s="113"/>
      <c r="N156" s="114"/>
    </row>
    <row r="157" spans="1:14" s="47" customFormat="1" ht="27.6" customHeight="1" x14ac:dyDescent="0.3">
      <c r="A157" s="115" t="s">
        <v>279</v>
      </c>
      <c r="B157" s="116"/>
      <c r="C157" s="116"/>
      <c r="D157" s="117"/>
      <c r="E157" s="112"/>
      <c r="F157" s="113"/>
      <c r="G157" s="113"/>
      <c r="H157" s="113"/>
      <c r="I157" s="113"/>
      <c r="J157" s="113"/>
      <c r="K157" s="113"/>
      <c r="L157" s="113"/>
      <c r="M157" s="113"/>
      <c r="N157" s="114"/>
    </row>
    <row r="158" spans="1:14" s="47" customFormat="1" ht="14.4" customHeight="1" x14ac:dyDescent="0.3">
      <c r="A158" s="135" t="s">
        <v>280</v>
      </c>
      <c r="B158" s="136"/>
      <c r="C158" s="136"/>
      <c r="D158" s="137"/>
      <c r="E158" s="112"/>
      <c r="F158" s="113"/>
      <c r="G158" s="113"/>
      <c r="H158" s="113"/>
      <c r="I158" s="113"/>
      <c r="J158" s="113"/>
      <c r="K158" s="113"/>
      <c r="L158" s="113"/>
      <c r="M158" s="113"/>
      <c r="N158" s="114"/>
    </row>
    <row r="159" spans="1:14" s="47" customFormat="1" ht="49.2" customHeight="1" x14ac:dyDescent="0.3">
      <c r="A159" s="134" t="s">
        <v>440</v>
      </c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1:14" ht="40.200000000000003" customHeight="1" x14ac:dyDescent="0.3">
      <c r="A160" s="125" t="s">
        <v>281</v>
      </c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</row>
  </sheetData>
  <mergeCells count="129">
    <mergeCell ref="E151:N151"/>
    <mergeCell ref="E152:N152"/>
    <mergeCell ref="B148:C148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M32:N32"/>
    <mergeCell ref="F121:N148"/>
    <mergeCell ref="A33:N33"/>
    <mergeCell ref="A48:N48"/>
    <mergeCell ref="A71:N71"/>
    <mergeCell ref="A87:N87"/>
    <mergeCell ref="A94:N94"/>
    <mergeCell ref="A110:N110"/>
    <mergeCell ref="M119:N119"/>
    <mergeCell ref="M109:N109"/>
    <mergeCell ref="A47:G47"/>
    <mergeCell ref="M47:N47"/>
    <mergeCell ref="M70:N70"/>
    <mergeCell ref="M86:N86"/>
    <mergeCell ref="M93:N93"/>
    <mergeCell ref="B147:C147"/>
    <mergeCell ref="A160:N160"/>
    <mergeCell ref="A2:N3"/>
    <mergeCell ref="A20:N20"/>
    <mergeCell ref="B121:C121"/>
    <mergeCell ref="D121:E121"/>
    <mergeCell ref="D122:E122"/>
    <mergeCell ref="D123:E123"/>
    <mergeCell ref="D124:E124"/>
    <mergeCell ref="D125:E125"/>
    <mergeCell ref="D126:E126"/>
    <mergeCell ref="D127:E127"/>
    <mergeCell ref="B122:C122"/>
    <mergeCell ref="B123:C123"/>
    <mergeCell ref="B124:C124"/>
    <mergeCell ref="B125:C125"/>
    <mergeCell ref="B126:C126"/>
    <mergeCell ref="A159:N159"/>
    <mergeCell ref="A157:D157"/>
    <mergeCell ref="A158:D158"/>
    <mergeCell ref="E154:N154"/>
    <mergeCell ref="E156:N156"/>
    <mergeCell ref="E155:N155"/>
    <mergeCell ref="E157:N157"/>
    <mergeCell ref="E158:N158"/>
    <mergeCell ref="E153:N153"/>
    <mergeCell ref="A154:D154"/>
    <mergeCell ref="A155:D155"/>
    <mergeCell ref="A156:D156"/>
    <mergeCell ref="E150:N150"/>
    <mergeCell ref="A153:D153"/>
    <mergeCell ref="A19:N19"/>
    <mergeCell ref="A120:N120"/>
    <mergeCell ref="A149:N149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A150:D150"/>
    <mergeCell ref="A151:D151"/>
    <mergeCell ref="A152:D152"/>
    <mergeCell ref="B142:C142"/>
    <mergeCell ref="B143:C143"/>
    <mergeCell ref="A17:B17"/>
    <mergeCell ref="C17:N17"/>
    <mergeCell ref="A18:N18"/>
    <mergeCell ref="A13:B13"/>
    <mergeCell ref="C13:N13"/>
    <mergeCell ref="A14:B14"/>
    <mergeCell ref="C14:N14"/>
    <mergeCell ref="A15:B15"/>
    <mergeCell ref="C15:N15"/>
    <mergeCell ref="A1:N1"/>
    <mergeCell ref="A4:N4"/>
    <mergeCell ref="A5:N5"/>
    <mergeCell ref="A6:N6"/>
    <mergeCell ref="E90:E91"/>
    <mergeCell ref="A109:F109"/>
    <mergeCell ref="A119:F119"/>
    <mergeCell ref="A32:F32"/>
    <mergeCell ref="A86:F86"/>
    <mergeCell ref="A93:F93"/>
    <mergeCell ref="A70:F70"/>
    <mergeCell ref="A10:B10"/>
    <mergeCell ref="C10:N10"/>
    <mergeCell ref="A11:B11"/>
    <mergeCell ref="C11:N11"/>
    <mergeCell ref="A12:B12"/>
    <mergeCell ref="C12:N12"/>
    <mergeCell ref="A7:N7"/>
    <mergeCell ref="A8:B8"/>
    <mergeCell ref="C8:N8"/>
    <mergeCell ref="A9:B9"/>
    <mergeCell ref="C9:N9"/>
    <mergeCell ref="A16:B16"/>
    <mergeCell ref="C16:N1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23DD-01B0-439B-915F-F29B9A53DAAA}">
  <dimension ref="A1:H128"/>
  <sheetViews>
    <sheetView workbookViewId="0">
      <selection activeCell="E5" sqref="E5"/>
    </sheetView>
  </sheetViews>
  <sheetFormatPr defaultRowHeight="14.4" x14ac:dyDescent="0.3"/>
  <cols>
    <col min="1" max="1" width="9.77734375" customWidth="1"/>
    <col min="2" max="2" width="26" customWidth="1"/>
    <col min="3" max="3" width="41.88671875" customWidth="1"/>
    <col min="4" max="4" width="18.77734375" customWidth="1"/>
    <col min="5" max="5" width="8.88671875" style="23"/>
    <col min="7" max="7" width="30.77734375" customWidth="1"/>
  </cols>
  <sheetData>
    <row r="1" spans="1:8" ht="34.799999999999997" customHeight="1" x14ac:dyDescent="0.3">
      <c r="A1" s="158" t="s">
        <v>282</v>
      </c>
      <c r="B1" s="158"/>
      <c r="C1" s="158"/>
      <c r="D1" s="158"/>
      <c r="E1" s="158"/>
      <c r="F1" s="158"/>
      <c r="G1" s="158"/>
      <c r="H1" s="158"/>
    </row>
    <row r="2" spans="1:8" ht="27.6" customHeight="1" x14ac:dyDescent="0.3">
      <c r="A2" s="158" t="s">
        <v>283</v>
      </c>
      <c r="B2" s="158"/>
      <c r="C2" s="158"/>
      <c r="D2" s="158"/>
      <c r="E2" s="158"/>
      <c r="F2" s="158"/>
      <c r="G2" s="158"/>
      <c r="H2" s="158"/>
    </row>
    <row r="3" spans="1:8" s="23" customFormat="1" ht="25.05" customHeight="1" x14ac:dyDescent="0.3">
      <c r="A3" s="26" t="s">
        <v>15</v>
      </c>
      <c r="B3" s="26" t="s">
        <v>14</v>
      </c>
      <c r="C3" s="26" t="s">
        <v>284</v>
      </c>
      <c r="D3" s="26" t="s">
        <v>92</v>
      </c>
      <c r="E3" s="26" t="s">
        <v>285</v>
      </c>
      <c r="F3" s="27" t="s">
        <v>286</v>
      </c>
      <c r="G3" s="26" t="s">
        <v>287</v>
      </c>
      <c r="H3" s="28" t="s">
        <v>288</v>
      </c>
    </row>
    <row r="4" spans="1:8" ht="18" customHeight="1" x14ac:dyDescent="0.3">
      <c r="A4" s="159" t="s">
        <v>289</v>
      </c>
      <c r="B4" s="159"/>
      <c r="C4" s="159"/>
      <c r="D4" s="159"/>
      <c r="E4" s="159"/>
      <c r="F4" s="159"/>
      <c r="G4" s="159"/>
      <c r="H4" s="159"/>
    </row>
    <row r="5" spans="1:8" ht="30.6" customHeight="1" x14ac:dyDescent="0.3">
      <c r="A5" s="29">
        <v>1</v>
      </c>
      <c r="B5" s="29" t="s">
        <v>290</v>
      </c>
      <c r="C5" s="29" t="s">
        <v>291</v>
      </c>
      <c r="D5" s="30">
        <v>0</v>
      </c>
      <c r="E5" s="31">
        <v>3</v>
      </c>
      <c r="F5" s="32">
        <f>E5*D5</f>
        <v>0</v>
      </c>
      <c r="G5" s="24"/>
      <c r="H5" s="33"/>
    </row>
    <row r="6" spans="1:8" ht="27.6" customHeight="1" x14ac:dyDescent="0.3">
      <c r="A6" s="29">
        <v>2</v>
      </c>
      <c r="B6" s="29" t="s">
        <v>292</v>
      </c>
      <c r="C6" s="29" t="s">
        <v>293</v>
      </c>
      <c r="D6" s="30">
        <v>0</v>
      </c>
      <c r="E6" s="31">
        <v>5</v>
      </c>
      <c r="F6" s="32">
        <f>E6*D6</f>
        <v>0</v>
      </c>
      <c r="G6" s="24"/>
      <c r="H6" s="33"/>
    </row>
    <row r="7" spans="1:8" ht="27.6" customHeight="1" x14ac:dyDescent="0.3">
      <c r="A7" s="134"/>
      <c r="B7" s="134"/>
      <c r="C7" s="134"/>
      <c r="D7" s="134"/>
      <c r="E7" s="35" t="s">
        <v>294</v>
      </c>
      <c r="F7" s="36">
        <f>SUM(F5:F6)</f>
        <v>0</v>
      </c>
      <c r="G7" s="24"/>
      <c r="H7" s="33"/>
    </row>
    <row r="8" spans="1:8" ht="25.05" customHeight="1" x14ac:dyDescent="0.3">
      <c r="A8" s="159" t="s">
        <v>295</v>
      </c>
      <c r="B8" s="159"/>
      <c r="C8" s="159"/>
      <c r="D8" s="159"/>
      <c r="E8" s="159"/>
      <c r="F8" s="159"/>
      <c r="G8" s="159"/>
      <c r="H8" s="159"/>
    </row>
    <row r="9" spans="1:8" ht="22.05" customHeight="1" x14ac:dyDescent="0.3">
      <c r="A9" s="29">
        <v>3</v>
      </c>
      <c r="B9" s="20" t="s">
        <v>296</v>
      </c>
      <c r="C9" s="20" t="s">
        <v>297</v>
      </c>
      <c r="D9" s="37">
        <v>0</v>
      </c>
      <c r="E9" s="31">
        <v>10</v>
      </c>
      <c r="F9" s="32">
        <f>E9*D9</f>
        <v>0</v>
      </c>
      <c r="G9" s="24"/>
      <c r="H9" s="24"/>
    </row>
    <row r="10" spans="1:8" ht="22.05" customHeight="1" x14ac:dyDescent="0.3">
      <c r="A10" s="29">
        <v>4</v>
      </c>
      <c r="B10" s="20" t="s">
        <v>298</v>
      </c>
      <c r="C10" s="20" t="s">
        <v>297</v>
      </c>
      <c r="D10" s="37">
        <v>0</v>
      </c>
      <c r="E10" s="31">
        <v>45</v>
      </c>
      <c r="F10" s="32">
        <f t="shared" ref="F10:F29" si="0">E10*D10</f>
        <v>0</v>
      </c>
      <c r="G10" s="24"/>
      <c r="H10" s="24"/>
    </row>
    <row r="11" spans="1:8" ht="16.2" customHeight="1" x14ac:dyDescent="0.3">
      <c r="A11" s="29">
        <v>4</v>
      </c>
      <c r="B11" s="20" t="s">
        <v>299</v>
      </c>
      <c r="C11" s="20" t="s">
        <v>297</v>
      </c>
      <c r="D11" s="37">
        <v>0</v>
      </c>
      <c r="E11" s="31">
        <v>10</v>
      </c>
      <c r="F11" s="32">
        <f t="shared" si="0"/>
        <v>0</v>
      </c>
      <c r="G11" s="24"/>
      <c r="H11" s="24"/>
    </row>
    <row r="12" spans="1:8" ht="22.05" customHeight="1" x14ac:dyDescent="0.3">
      <c r="A12" s="29">
        <v>6</v>
      </c>
      <c r="B12" s="20" t="s">
        <v>300</v>
      </c>
      <c r="C12" s="20" t="s">
        <v>301</v>
      </c>
      <c r="D12" s="37">
        <v>0</v>
      </c>
      <c r="E12" s="31">
        <v>10</v>
      </c>
      <c r="F12" s="32">
        <f t="shared" si="0"/>
        <v>0</v>
      </c>
      <c r="G12" s="24"/>
      <c r="H12" s="24"/>
    </row>
    <row r="13" spans="1:8" ht="22.05" customHeight="1" x14ac:dyDescent="0.3">
      <c r="A13" s="29">
        <v>7</v>
      </c>
      <c r="B13" s="20" t="s">
        <v>302</v>
      </c>
      <c r="C13" s="20" t="s">
        <v>297</v>
      </c>
      <c r="D13" s="37">
        <v>0</v>
      </c>
      <c r="E13" s="31">
        <v>5</v>
      </c>
      <c r="F13" s="32">
        <f t="shared" si="0"/>
        <v>0</v>
      </c>
      <c r="G13" s="24"/>
      <c r="H13" s="24"/>
    </row>
    <row r="14" spans="1:8" ht="22.05" customHeight="1" x14ac:dyDescent="0.3">
      <c r="A14" s="29">
        <v>9</v>
      </c>
      <c r="B14" s="20" t="s">
        <v>6</v>
      </c>
      <c r="C14" s="20" t="s">
        <v>297</v>
      </c>
      <c r="D14" s="37">
        <v>0</v>
      </c>
      <c r="E14" s="31">
        <v>10</v>
      </c>
      <c r="F14" s="32">
        <f t="shared" si="0"/>
        <v>0</v>
      </c>
      <c r="G14" s="24"/>
      <c r="H14" s="24"/>
    </row>
    <row r="15" spans="1:8" ht="22.05" customHeight="1" x14ac:dyDescent="0.3">
      <c r="A15" s="29">
        <v>10</v>
      </c>
      <c r="B15" s="38" t="s">
        <v>303</v>
      </c>
      <c r="C15" s="38" t="s">
        <v>304</v>
      </c>
      <c r="D15" s="37">
        <v>0</v>
      </c>
      <c r="E15" s="31">
        <v>5</v>
      </c>
      <c r="F15" s="32">
        <f t="shared" si="0"/>
        <v>0</v>
      </c>
      <c r="G15" s="24"/>
      <c r="H15" s="24"/>
    </row>
    <row r="16" spans="1:8" ht="22.05" customHeight="1" x14ac:dyDescent="0.3">
      <c r="A16" s="29">
        <v>11</v>
      </c>
      <c r="B16" s="38" t="s">
        <v>303</v>
      </c>
      <c r="C16" s="38" t="s">
        <v>305</v>
      </c>
      <c r="D16" s="37">
        <v>0</v>
      </c>
      <c r="E16" s="31">
        <v>20</v>
      </c>
      <c r="F16" s="32">
        <f t="shared" si="0"/>
        <v>0</v>
      </c>
      <c r="G16" s="24"/>
      <c r="H16" s="24"/>
    </row>
    <row r="17" spans="1:8" ht="22.05" customHeight="1" x14ac:dyDescent="0.3">
      <c r="A17" s="29">
        <v>12</v>
      </c>
      <c r="B17" s="38" t="s">
        <v>306</v>
      </c>
      <c r="C17" s="38" t="s">
        <v>307</v>
      </c>
      <c r="D17" s="37">
        <v>0</v>
      </c>
      <c r="E17" s="31">
        <v>10</v>
      </c>
      <c r="F17" s="32">
        <f t="shared" si="0"/>
        <v>0</v>
      </c>
      <c r="G17" s="24"/>
      <c r="H17" s="24"/>
    </row>
    <row r="18" spans="1:8" ht="22.05" customHeight="1" x14ac:dyDescent="0.3">
      <c r="A18" s="29">
        <v>13</v>
      </c>
      <c r="B18" s="38" t="s">
        <v>308</v>
      </c>
      <c r="C18" s="38" t="s">
        <v>309</v>
      </c>
      <c r="D18" s="37">
        <v>0</v>
      </c>
      <c r="E18" s="31">
        <v>5</v>
      </c>
      <c r="F18" s="32">
        <f t="shared" si="0"/>
        <v>0</v>
      </c>
      <c r="G18" s="24"/>
      <c r="H18" s="24"/>
    </row>
    <row r="19" spans="1:8" ht="22.05" customHeight="1" x14ac:dyDescent="0.3">
      <c r="A19" s="29">
        <v>14</v>
      </c>
      <c r="B19" s="38" t="s">
        <v>308</v>
      </c>
      <c r="C19" s="38" t="s">
        <v>310</v>
      </c>
      <c r="D19" s="37">
        <v>0</v>
      </c>
      <c r="E19" s="31">
        <v>10</v>
      </c>
      <c r="F19" s="32">
        <f t="shared" si="0"/>
        <v>0</v>
      </c>
      <c r="G19" s="24"/>
      <c r="H19" s="24"/>
    </row>
    <row r="20" spans="1:8" ht="22.05" customHeight="1" x14ac:dyDescent="0.3">
      <c r="A20" s="29">
        <v>15</v>
      </c>
      <c r="B20" s="38" t="s">
        <v>311</v>
      </c>
      <c r="C20" s="38" t="s">
        <v>312</v>
      </c>
      <c r="D20" s="37">
        <v>0</v>
      </c>
      <c r="E20" s="31">
        <v>5</v>
      </c>
      <c r="F20" s="32">
        <f t="shared" si="0"/>
        <v>0</v>
      </c>
      <c r="G20" s="24"/>
      <c r="H20" s="24"/>
    </row>
    <row r="21" spans="1:8" ht="22.05" customHeight="1" x14ac:dyDescent="0.3">
      <c r="A21" s="29">
        <v>16</v>
      </c>
      <c r="B21" s="38" t="s">
        <v>311</v>
      </c>
      <c r="C21" s="38" t="s">
        <v>313</v>
      </c>
      <c r="D21" s="37">
        <v>0</v>
      </c>
      <c r="E21" s="31">
        <v>30</v>
      </c>
      <c r="F21" s="32">
        <f t="shared" si="0"/>
        <v>0</v>
      </c>
      <c r="G21" s="24"/>
      <c r="H21" s="24"/>
    </row>
    <row r="22" spans="1:8" ht="22.05" customHeight="1" x14ac:dyDescent="0.3">
      <c r="A22" s="29">
        <v>18</v>
      </c>
      <c r="B22" s="20" t="s">
        <v>314</v>
      </c>
      <c r="C22" s="38" t="s">
        <v>315</v>
      </c>
      <c r="D22" s="37">
        <v>0</v>
      </c>
      <c r="E22" s="31">
        <v>10</v>
      </c>
      <c r="F22" s="32">
        <f t="shared" si="0"/>
        <v>0</v>
      </c>
      <c r="G22" s="24"/>
      <c r="H22" s="24"/>
    </row>
    <row r="23" spans="1:8" ht="27" customHeight="1" x14ac:dyDescent="0.3">
      <c r="A23" s="29">
        <v>19</v>
      </c>
      <c r="B23" s="38" t="s">
        <v>316</v>
      </c>
      <c r="C23" s="38" t="s">
        <v>317</v>
      </c>
      <c r="D23" s="37">
        <v>0</v>
      </c>
      <c r="E23" s="31">
        <v>10</v>
      </c>
      <c r="F23" s="32">
        <f t="shared" si="0"/>
        <v>0</v>
      </c>
      <c r="G23" s="24"/>
      <c r="H23" s="24"/>
    </row>
    <row r="24" spans="1:8" ht="28.8" customHeight="1" x14ac:dyDescent="0.3">
      <c r="A24" s="29">
        <v>20</v>
      </c>
      <c r="B24" s="38" t="s">
        <v>316</v>
      </c>
      <c r="C24" s="38" t="s">
        <v>318</v>
      </c>
      <c r="D24" s="37">
        <v>0</v>
      </c>
      <c r="E24" s="31">
        <v>110</v>
      </c>
      <c r="F24" s="32">
        <f t="shared" si="0"/>
        <v>0</v>
      </c>
      <c r="G24" s="24"/>
      <c r="H24" s="24"/>
    </row>
    <row r="25" spans="1:8" ht="22.05" customHeight="1" x14ac:dyDescent="0.3">
      <c r="A25" s="29">
        <v>24</v>
      </c>
      <c r="B25" s="38" t="s">
        <v>319</v>
      </c>
      <c r="C25" s="38" t="s">
        <v>320</v>
      </c>
      <c r="D25" s="37">
        <v>0</v>
      </c>
      <c r="E25" s="31">
        <v>4</v>
      </c>
      <c r="F25" s="32">
        <f t="shared" si="0"/>
        <v>0</v>
      </c>
      <c r="G25" s="24"/>
      <c r="H25" s="24"/>
    </row>
    <row r="26" spans="1:8" ht="22.05" customHeight="1" x14ac:dyDescent="0.3">
      <c r="A26" s="29">
        <v>26</v>
      </c>
      <c r="B26" s="38" t="s">
        <v>321</v>
      </c>
      <c r="C26" s="38" t="s">
        <v>322</v>
      </c>
      <c r="D26" s="37">
        <v>0</v>
      </c>
      <c r="E26" s="31">
        <v>2</v>
      </c>
      <c r="F26" s="32">
        <f t="shared" si="0"/>
        <v>0</v>
      </c>
      <c r="G26" s="24"/>
      <c r="H26" s="24"/>
    </row>
    <row r="27" spans="1:8" ht="22.05" customHeight="1" x14ac:dyDescent="0.3">
      <c r="A27" s="29">
        <v>27</v>
      </c>
      <c r="B27" s="20" t="s">
        <v>323</v>
      </c>
      <c r="C27" s="38" t="s">
        <v>324</v>
      </c>
      <c r="D27" s="37">
        <v>0</v>
      </c>
      <c r="E27" s="31">
        <v>5</v>
      </c>
      <c r="F27" s="32">
        <f t="shared" si="0"/>
        <v>0</v>
      </c>
      <c r="G27" s="24"/>
      <c r="H27" s="24"/>
    </row>
    <row r="28" spans="1:8" ht="22.05" customHeight="1" x14ac:dyDescent="0.3">
      <c r="A28" s="29">
        <v>28</v>
      </c>
      <c r="B28" s="20" t="s">
        <v>323</v>
      </c>
      <c r="C28" s="38" t="s">
        <v>325</v>
      </c>
      <c r="D28" s="37">
        <v>0</v>
      </c>
      <c r="E28" s="31">
        <v>5</v>
      </c>
      <c r="F28" s="32">
        <f t="shared" si="0"/>
        <v>0</v>
      </c>
      <c r="G28" s="24"/>
      <c r="H28" s="24"/>
    </row>
    <row r="29" spans="1:8" ht="22.05" customHeight="1" x14ac:dyDescent="0.3">
      <c r="A29" s="29">
        <v>29</v>
      </c>
      <c r="B29" s="38" t="s">
        <v>326</v>
      </c>
      <c r="C29" s="38" t="s">
        <v>317</v>
      </c>
      <c r="D29" s="37">
        <v>0</v>
      </c>
      <c r="E29" s="31">
        <v>5</v>
      </c>
      <c r="F29" s="32">
        <f t="shared" si="0"/>
        <v>0</v>
      </c>
      <c r="G29" s="24"/>
      <c r="H29" s="24"/>
    </row>
    <row r="30" spans="1:8" ht="22.05" customHeight="1" x14ac:dyDescent="0.3">
      <c r="A30" s="134"/>
      <c r="B30" s="134"/>
      <c r="C30" s="134"/>
      <c r="D30" s="134"/>
      <c r="E30" s="35" t="s">
        <v>294</v>
      </c>
      <c r="F30" s="36">
        <f>SUM(F9:F29)</f>
        <v>0</v>
      </c>
      <c r="G30" s="24"/>
      <c r="H30" s="24"/>
    </row>
    <row r="31" spans="1:8" ht="22.05" customHeight="1" x14ac:dyDescent="0.3">
      <c r="A31" s="159" t="s">
        <v>327</v>
      </c>
      <c r="B31" s="159"/>
      <c r="C31" s="159"/>
      <c r="D31" s="159"/>
      <c r="E31" s="159"/>
      <c r="F31" s="159"/>
      <c r="G31" s="159"/>
      <c r="H31" s="159"/>
    </row>
    <row r="32" spans="1:8" ht="22.05" customHeight="1" x14ac:dyDescent="0.3">
      <c r="A32" s="39">
        <v>31</v>
      </c>
      <c r="B32" s="40" t="s">
        <v>328</v>
      </c>
      <c r="C32" s="40" t="s">
        <v>329</v>
      </c>
      <c r="D32" s="41">
        <v>0</v>
      </c>
      <c r="E32" s="31">
        <v>5</v>
      </c>
      <c r="F32" s="32">
        <f>E32*D32</f>
        <v>0</v>
      </c>
      <c r="G32" s="24"/>
      <c r="H32" s="24"/>
    </row>
    <row r="33" spans="1:8" ht="22.05" customHeight="1" x14ac:dyDescent="0.3">
      <c r="A33" s="39">
        <v>32</v>
      </c>
      <c r="B33" s="40" t="s">
        <v>330</v>
      </c>
      <c r="C33" s="40" t="s">
        <v>331</v>
      </c>
      <c r="D33" s="41">
        <v>0</v>
      </c>
      <c r="E33" s="31">
        <v>10</v>
      </c>
      <c r="F33" s="32">
        <f t="shared" ref="F33:F42" si="1">E33*D33</f>
        <v>0</v>
      </c>
      <c r="G33" s="24"/>
      <c r="H33" s="24"/>
    </row>
    <row r="34" spans="1:8" ht="22.05" customHeight="1" x14ac:dyDescent="0.3">
      <c r="A34" s="39">
        <v>33</v>
      </c>
      <c r="B34" s="40" t="s">
        <v>332</v>
      </c>
      <c r="C34" s="40" t="s">
        <v>333</v>
      </c>
      <c r="D34" s="41">
        <v>0</v>
      </c>
      <c r="E34" s="31">
        <v>10</v>
      </c>
      <c r="F34" s="32">
        <f t="shared" si="1"/>
        <v>0</v>
      </c>
      <c r="G34" s="24"/>
      <c r="H34" s="24"/>
    </row>
    <row r="35" spans="1:8" ht="22.05" customHeight="1" x14ac:dyDescent="0.3">
      <c r="A35" s="39">
        <v>34</v>
      </c>
      <c r="B35" s="40" t="s">
        <v>290</v>
      </c>
      <c r="C35" s="40" t="s">
        <v>334</v>
      </c>
      <c r="D35" s="41">
        <v>0</v>
      </c>
      <c r="E35" s="31">
        <v>3</v>
      </c>
      <c r="F35" s="32">
        <f t="shared" si="1"/>
        <v>0</v>
      </c>
      <c r="G35" s="24"/>
      <c r="H35" s="24"/>
    </row>
    <row r="36" spans="1:8" ht="22.05" customHeight="1" x14ac:dyDescent="0.3">
      <c r="A36" s="39">
        <v>37</v>
      </c>
      <c r="B36" s="20" t="s">
        <v>299</v>
      </c>
      <c r="C36" s="20" t="s">
        <v>297</v>
      </c>
      <c r="D36" s="41">
        <v>0</v>
      </c>
      <c r="E36" s="31">
        <v>20</v>
      </c>
      <c r="F36" s="32">
        <f t="shared" si="1"/>
        <v>0</v>
      </c>
      <c r="G36" s="24"/>
      <c r="H36" s="24"/>
    </row>
    <row r="37" spans="1:8" ht="22.05" customHeight="1" x14ac:dyDescent="0.3">
      <c r="A37" s="39">
        <v>38</v>
      </c>
      <c r="B37" s="20" t="s">
        <v>335</v>
      </c>
      <c r="C37" s="20" t="s">
        <v>297</v>
      </c>
      <c r="D37" s="41">
        <v>0</v>
      </c>
      <c r="E37" s="31">
        <v>15</v>
      </c>
      <c r="F37" s="32">
        <f t="shared" si="1"/>
        <v>0</v>
      </c>
      <c r="G37" s="24"/>
      <c r="H37" s="24"/>
    </row>
    <row r="38" spans="1:8" ht="22.05" customHeight="1" x14ac:dyDescent="0.3">
      <c r="A38" s="39">
        <v>39</v>
      </c>
      <c r="B38" s="20" t="s">
        <v>336</v>
      </c>
      <c r="C38" s="20" t="s">
        <v>301</v>
      </c>
      <c r="D38" s="41">
        <v>0</v>
      </c>
      <c r="E38" s="31">
        <v>25</v>
      </c>
      <c r="F38" s="32">
        <f t="shared" si="1"/>
        <v>0</v>
      </c>
      <c r="G38" s="24"/>
      <c r="H38" s="24"/>
    </row>
    <row r="39" spans="1:8" ht="22.05" customHeight="1" x14ac:dyDescent="0.3">
      <c r="A39" s="39">
        <v>40</v>
      </c>
      <c r="B39" s="20" t="s">
        <v>296</v>
      </c>
      <c r="C39" s="20" t="s">
        <v>297</v>
      </c>
      <c r="D39" s="41">
        <v>0</v>
      </c>
      <c r="E39" s="31">
        <v>65</v>
      </c>
      <c r="F39" s="32">
        <f t="shared" si="1"/>
        <v>0</v>
      </c>
      <c r="G39" s="24"/>
      <c r="H39" s="24"/>
    </row>
    <row r="40" spans="1:8" ht="22.05" customHeight="1" x14ac:dyDescent="0.3">
      <c r="A40" s="39">
        <v>41</v>
      </c>
      <c r="B40" s="20" t="s">
        <v>337</v>
      </c>
      <c r="C40" s="20" t="s">
        <v>297</v>
      </c>
      <c r="D40" s="41">
        <v>0</v>
      </c>
      <c r="E40" s="31">
        <v>10</v>
      </c>
      <c r="F40" s="32">
        <f t="shared" si="1"/>
        <v>0</v>
      </c>
      <c r="G40" s="24"/>
      <c r="H40" s="24"/>
    </row>
    <row r="41" spans="1:8" ht="22.05" customHeight="1" x14ac:dyDescent="0.3">
      <c r="A41" s="39">
        <v>42</v>
      </c>
      <c r="B41" s="20" t="s">
        <v>338</v>
      </c>
      <c r="C41" s="20" t="s">
        <v>301</v>
      </c>
      <c r="D41" s="41">
        <v>0</v>
      </c>
      <c r="E41" s="31">
        <v>50</v>
      </c>
      <c r="F41" s="32">
        <f t="shared" si="1"/>
        <v>0</v>
      </c>
      <c r="G41" s="24"/>
      <c r="H41" s="24"/>
    </row>
    <row r="42" spans="1:8" ht="22.05" customHeight="1" x14ac:dyDescent="0.3">
      <c r="A42" s="39">
        <v>43</v>
      </c>
      <c r="B42" s="20" t="s">
        <v>339</v>
      </c>
      <c r="C42" s="20" t="s">
        <v>340</v>
      </c>
      <c r="D42" s="41">
        <v>0</v>
      </c>
      <c r="E42" s="31">
        <v>20</v>
      </c>
      <c r="F42" s="32">
        <f t="shared" si="1"/>
        <v>0</v>
      </c>
      <c r="G42" s="24"/>
      <c r="H42" s="24"/>
    </row>
    <row r="43" spans="1:8" ht="22.05" customHeight="1" x14ac:dyDescent="0.3">
      <c r="A43" s="134"/>
      <c r="B43" s="134"/>
      <c r="C43" s="134"/>
      <c r="D43" s="134"/>
      <c r="E43" s="35" t="s">
        <v>294</v>
      </c>
      <c r="F43" s="36">
        <f>SUM(F32:F42)</f>
        <v>0</v>
      </c>
      <c r="G43" s="24"/>
      <c r="H43" s="24"/>
    </row>
    <row r="44" spans="1:8" ht="22.05" customHeight="1" x14ac:dyDescent="0.3">
      <c r="A44" s="159" t="s">
        <v>341</v>
      </c>
      <c r="B44" s="159"/>
      <c r="C44" s="159"/>
      <c r="D44" s="159"/>
      <c r="E44" s="159"/>
      <c r="F44" s="159"/>
      <c r="G44" s="159"/>
      <c r="H44" s="159"/>
    </row>
    <row r="45" spans="1:8" ht="31.8" customHeight="1" x14ac:dyDescent="0.3">
      <c r="A45" s="29">
        <v>50</v>
      </c>
      <c r="B45" s="20" t="s">
        <v>342</v>
      </c>
      <c r="C45" s="20" t="s">
        <v>343</v>
      </c>
      <c r="D45" s="42">
        <v>0</v>
      </c>
      <c r="E45" s="31">
        <v>10</v>
      </c>
      <c r="F45" s="32">
        <f>E45*D45</f>
        <v>0</v>
      </c>
      <c r="G45" s="24"/>
      <c r="H45" s="24"/>
    </row>
    <row r="46" spans="1:8" ht="22.05" customHeight="1" x14ac:dyDescent="0.3">
      <c r="A46" s="29">
        <v>51</v>
      </c>
      <c r="B46" s="20" t="s">
        <v>344</v>
      </c>
      <c r="C46" s="20" t="s">
        <v>345</v>
      </c>
      <c r="D46" s="42">
        <v>0</v>
      </c>
      <c r="E46" s="31">
        <v>10</v>
      </c>
      <c r="F46" s="32">
        <f t="shared" ref="F46:F68" si="2">E46*D46</f>
        <v>0</v>
      </c>
      <c r="G46" s="24"/>
      <c r="H46" s="24"/>
    </row>
    <row r="47" spans="1:8" ht="22.05" customHeight="1" x14ac:dyDescent="0.3">
      <c r="A47" s="29">
        <v>52</v>
      </c>
      <c r="B47" s="40" t="s">
        <v>49</v>
      </c>
      <c r="C47" s="40" t="s">
        <v>346</v>
      </c>
      <c r="D47" s="42">
        <v>0</v>
      </c>
      <c r="E47" s="31">
        <v>5</v>
      </c>
      <c r="F47" s="32">
        <f t="shared" si="2"/>
        <v>0</v>
      </c>
      <c r="G47" s="24"/>
      <c r="H47" s="24"/>
    </row>
    <row r="48" spans="1:8" ht="22.05" customHeight="1" x14ac:dyDescent="0.3">
      <c r="A48" s="29">
        <v>53</v>
      </c>
      <c r="B48" s="40" t="s">
        <v>1</v>
      </c>
      <c r="C48" s="40" t="s">
        <v>346</v>
      </c>
      <c r="D48" s="42">
        <v>0</v>
      </c>
      <c r="E48" s="31">
        <v>5</v>
      </c>
      <c r="F48" s="32">
        <f t="shared" si="2"/>
        <v>0</v>
      </c>
      <c r="G48" s="24"/>
      <c r="H48" s="24"/>
    </row>
    <row r="49" spans="1:8" ht="22.05" customHeight="1" x14ac:dyDescent="0.3">
      <c r="A49" s="29">
        <v>54</v>
      </c>
      <c r="B49" s="40" t="s">
        <v>347</v>
      </c>
      <c r="C49" s="40" t="s">
        <v>348</v>
      </c>
      <c r="D49" s="42">
        <v>0</v>
      </c>
      <c r="E49" s="31">
        <v>5</v>
      </c>
      <c r="F49" s="32">
        <f t="shared" si="2"/>
        <v>0</v>
      </c>
      <c r="G49" s="24"/>
      <c r="H49" s="24"/>
    </row>
    <row r="50" spans="1:8" ht="22.05" customHeight="1" x14ac:dyDescent="0.3">
      <c r="A50" s="29">
        <v>55</v>
      </c>
      <c r="B50" s="40" t="s">
        <v>349</v>
      </c>
      <c r="C50" s="40" t="s">
        <v>350</v>
      </c>
      <c r="D50" s="42">
        <v>0</v>
      </c>
      <c r="E50" s="31">
        <v>80</v>
      </c>
      <c r="F50" s="32">
        <f t="shared" si="2"/>
        <v>0</v>
      </c>
      <c r="G50" s="24"/>
      <c r="H50" s="24"/>
    </row>
    <row r="51" spans="1:8" ht="22.05" customHeight="1" x14ac:dyDescent="0.3">
      <c r="A51" s="29">
        <v>56</v>
      </c>
      <c r="B51" s="40" t="s">
        <v>351</v>
      </c>
      <c r="C51" s="40" t="s">
        <v>346</v>
      </c>
      <c r="D51" s="42">
        <v>0</v>
      </c>
      <c r="E51" s="31">
        <v>80</v>
      </c>
      <c r="F51" s="32">
        <f t="shared" si="2"/>
        <v>0</v>
      </c>
      <c r="G51" s="24"/>
      <c r="H51" s="24"/>
    </row>
    <row r="52" spans="1:8" ht="22.05" customHeight="1" x14ac:dyDescent="0.3">
      <c r="A52" s="29">
        <v>57</v>
      </c>
      <c r="B52" s="40" t="s">
        <v>352</v>
      </c>
      <c r="C52" s="40" t="s">
        <v>353</v>
      </c>
      <c r="D52" s="42">
        <v>0</v>
      </c>
      <c r="E52" s="31">
        <v>5</v>
      </c>
      <c r="F52" s="32">
        <f t="shared" si="2"/>
        <v>0</v>
      </c>
      <c r="G52" s="24"/>
      <c r="H52" s="24"/>
    </row>
    <row r="53" spans="1:8" ht="22.05" customHeight="1" x14ac:dyDescent="0.3">
      <c r="A53" s="29">
        <v>58</v>
      </c>
      <c r="B53" s="40" t="s">
        <v>2</v>
      </c>
      <c r="C53" s="40" t="s">
        <v>354</v>
      </c>
      <c r="D53" s="42">
        <v>0</v>
      </c>
      <c r="E53" s="31">
        <v>5</v>
      </c>
      <c r="F53" s="32">
        <f t="shared" si="2"/>
        <v>0</v>
      </c>
      <c r="G53" s="24"/>
      <c r="H53" s="24"/>
    </row>
    <row r="54" spans="1:8" ht="22.05" customHeight="1" x14ac:dyDescent="0.3">
      <c r="A54" s="29">
        <v>59</v>
      </c>
      <c r="B54" s="40" t="s">
        <v>355</v>
      </c>
      <c r="C54" s="40" t="s">
        <v>356</v>
      </c>
      <c r="D54" s="42">
        <v>0</v>
      </c>
      <c r="E54" s="31">
        <v>40</v>
      </c>
      <c r="F54" s="32">
        <f t="shared" si="2"/>
        <v>0</v>
      </c>
      <c r="G54" s="24"/>
      <c r="H54" s="24"/>
    </row>
    <row r="55" spans="1:8" ht="22.05" customHeight="1" x14ac:dyDescent="0.3">
      <c r="A55" s="29">
        <v>60</v>
      </c>
      <c r="B55" s="20" t="s">
        <v>357</v>
      </c>
      <c r="C55" s="20" t="s">
        <v>358</v>
      </c>
      <c r="D55" s="42">
        <v>0</v>
      </c>
      <c r="E55" s="31">
        <v>110</v>
      </c>
      <c r="F55" s="32">
        <f t="shared" si="2"/>
        <v>0</v>
      </c>
      <c r="G55" s="24"/>
      <c r="H55" s="24"/>
    </row>
    <row r="56" spans="1:8" ht="22.05" customHeight="1" x14ac:dyDescent="0.3">
      <c r="A56" s="29">
        <v>61</v>
      </c>
      <c r="B56" s="20" t="s">
        <v>337</v>
      </c>
      <c r="C56" s="20" t="s">
        <v>358</v>
      </c>
      <c r="D56" s="42">
        <v>0</v>
      </c>
      <c r="E56" s="31">
        <v>100</v>
      </c>
      <c r="F56" s="32">
        <f t="shared" si="2"/>
        <v>0</v>
      </c>
      <c r="G56" s="24"/>
      <c r="H56" s="24"/>
    </row>
    <row r="57" spans="1:8" ht="22.05" customHeight="1" x14ac:dyDescent="0.3">
      <c r="A57" s="29">
        <v>62</v>
      </c>
      <c r="B57" s="20" t="s">
        <v>359</v>
      </c>
      <c r="C57" s="20" t="s">
        <v>297</v>
      </c>
      <c r="D57" s="42">
        <v>0</v>
      </c>
      <c r="E57" s="31">
        <v>20</v>
      </c>
      <c r="F57" s="32">
        <f t="shared" si="2"/>
        <v>0</v>
      </c>
      <c r="G57" s="24"/>
      <c r="H57" s="24"/>
    </row>
    <row r="58" spans="1:8" ht="22.05" customHeight="1" x14ac:dyDescent="0.3">
      <c r="A58" s="29">
        <v>63</v>
      </c>
      <c r="B58" s="20" t="s">
        <v>337</v>
      </c>
      <c r="C58" s="20" t="s">
        <v>297</v>
      </c>
      <c r="D58" s="42">
        <v>0</v>
      </c>
      <c r="E58" s="31">
        <v>135</v>
      </c>
      <c r="F58" s="32">
        <f t="shared" si="2"/>
        <v>0</v>
      </c>
      <c r="G58" s="24"/>
      <c r="H58" s="24"/>
    </row>
    <row r="59" spans="1:8" ht="15" customHeight="1" x14ac:dyDescent="0.3">
      <c r="A59" s="29">
        <v>64</v>
      </c>
      <c r="B59" s="20" t="s">
        <v>4</v>
      </c>
      <c r="C59" s="20" t="s">
        <v>297</v>
      </c>
      <c r="D59" s="42">
        <v>0</v>
      </c>
      <c r="E59" s="31">
        <v>5</v>
      </c>
      <c r="F59" s="32">
        <f t="shared" si="2"/>
        <v>0</v>
      </c>
      <c r="G59" s="24"/>
      <c r="H59" s="24"/>
    </row>
    <row r="60" spans="1:8" ht="22.05" customHeight="1" x14ac:dyDescent="0.3">
      <c r="A60" s="29">
        <v>65</v>
      </c>
      <c r="B60" s="20" t="s">
        <v>360</v>
      </c>
      <c r="C60" s="20" t="s">
        <v>301</v>
      </c>
      <c r="D60" s="42">
        <v>0</v>
      </c>
      <c r="E60" s="31">
        <v>30</v>
      </c>
      <c r="F60" s="32">
        <f t="shared" si="2"/>
        <v>0</v>
      </c>
      <c r="G60" s="24"/>
      <c r="H60" s="24"/>
    </row>
    <row r="61" spans="1:8" ht="22.05" customHeight="1" x14ac:dyDescent="0.3">
      <c r="A61" s="29">
        <v>66</v>
      </c>
      <c r="B61" s="38" t="s">
        <v>361</v>
      </c>
      <c r="C61" s="38" t="s">
        <v>362</v>
      </c>
      <c r="D61" s="42">
        <v>0</v>
      </c>
      <c r="E61" s="31">
        <v>80</v>
      </c>
      <c r="F61" s="32">
        <f t="shared" si="2"/>
        <v>0</v>
      </c>
      <c r="G61" s="24"/>
      <c r="H61" s="24"/>
    </row>
    <row r="62" spans="1:8" ht="22.05" customHeight="1" x14ac:dyDescent="0.3">
      <c r="A62" s="29">
        <v>67</v>
      </c>
      <c r="B62" s="38" t="s">
        <v>361</v>
      </c>
      <c r="C62" s="38" t="s">
        <v>363</v>
      </c>
      <c r="D62" s="42">
        <v>0</v>
      </c>
      <c r="E62" s="31">
        <v>60</v>
      </c>
      <c r="F62" s="32">
        <f t="shared" si="2"/>
        <v>0</v>
      </c>
      <c r="G62" s="24"/>
      <c r="H62" s="24"/>
    </row>
    <row r="63" spans="1:8" ht="22.05" customHeight="1" x14ac:dyDescent="0.3">
      <c r="A63" s="29">
        <v>68</v>
      </c>
      <c r="B63" s="38" t="s">
        <v>177</v>
      </c>
      <c r="C63" s="38" t="s">
        <v>364</v>
      </c>
      <c r="D63" s="42">
        <v>0</v>
      </c>
      <c r="E63" s="31">
        <v>10</v>
      </c>
      <c r="F63" s="32">
        <f t="shared" si="2"/>
        <v>0</v>
      </c>
      <c r="G63" s="24"/>
      <c r="H63" s="24"/>
    </row>
    <row r="64" spans="1:8" ht="22.05" customHeight="1" x14ac:dyDescent="0.3">
      <c r="A64" s="29">
        <v>69</v>
      </c>
      <c r="B64" s="38" t="s">
        <v>365</v>
      </c>
      <c r="C64" s="38" t="s">
        <v>366</v>
      </c>
      <c r="D64" s="42">
        <v>0</v>
      </c>
      <c r="E64" s="31">
        <v>10</v>
      </c>
      <c r="F64" s="32">
        <f t="shared" si="2"/>
        <v>0</v>
      </c>
      <c r="G64" s="24"/>
      <c r="H64" s="24"/>
    </row>
    <row r="65" spans="1:8" ht="22.05" customHeight="1" x14ac:dyDescent="0.3">
      <c r="A65" s="29">
        <v>70</v>
      </c>
      <c r="B65" s="38" t="s">
        <v>367</v>
      </c>
      <c r="C65" s="38" t="s">
        <v>368</v>
      </c>
      <c r="D65" s="42">
        <v>0</v>
      </c>
      <c r="E65" s="31">
        <v>20</v>
      </c>
      <c r="F65" s="32">
        <f t="shared" si="2"/>
        <v>0</v>
      </c>
      <c r="G65" s="24"/>
      <c r="H65" s="24"/>
    </row>
    <row r="66" spans="1:8" ht="22.05" customHeight="1" x14ac:dyDescent="0.3">
      <c r="A66" s="29">
        <v>71</v>
      </c>
      <c r="B66" s="38" t="s">
        <v>367</v>
      </c>
      <c r="C66" s="38" t="s">
        <v>368</v>
      </c>
      <c r="D66" s="42">
        <v>0</v>
      </c>
      <c r="E66" s="31">
        <v>10</v>
      </c>
      <c r="F66" s="32">
        <f t="shared" si="2"/>
        <v>0</v>
      </c>
      <c r="G66" s="24"/>
      <c r="H66" s="24"/>
    </row>
    <row r="67" spans="1:8" ht="22.05" customHeight="1" x14ac:dyDescent="0.3">
      <c r="A67" s="29">
        <v>72</v>
      </c>
      <c r="B67" s="38" t="s">
        <v>369</v>
      </c>
      <c r="C67" s="38" t="s">
        <v>370</v>
      </c>
      <c r="D67" s="42">
        <v>0</v>
      </c>
      <c r="E67" s="31">
        <v>20</v>
      </c>
      <c r="F67" s="32">
        <f t="shared" si="2"/>
        <v>0</v>
      </c>
      <c r="G67" s="24"/>
      <c r="H67" s="24"/>
    </row>
    <row r="68" spans="1:8" ht="22.05" customHeight="1" x14ac:dyDescent="0.3">
      <c r="A68" s="29">
        <v>73</v>
      </c>
      <c r="B68" s="38" t="s">
        <v>371</v>
      </c>
      <c r="C68" s="38" t="s">
        <v>372</v>
      </c>
      <c r="D68" s="42">
        <v>0</v>
      </c>
      <c r="E68" s="31">
        <v>15</v>
      </c>
      <c r="F68" s="32">
        <f t="shared" si="2"/>
        <v>0</v>
      </c>
      <c r="G68" s="24"/>
      <c r="H68" s="24"/>
    </row>
    <row r="69" spans="1:8" ht="22.05" customHeight="1" x14ac:dyDescent="0.3">
      <c r="A69" s="134"/>
      <c r="B69" s="134"/>
      <c r="C69" s="134"/>
      <c r="D69" s="134"/>
      <c r="E69" s="35" t="s">
        <v>294</v>
      </c>
      <c r="F69" s="36">
        <f>SUM(F45:F68)</f>
        <v>0</v>
      </c>
      <c r="G69" s="24"/>
      <c r="H69" s="24"/>
    </row>
    <row r="70" spans="1:8" ht="22.05" customHeight="1" x14ac:dyDescent="0.3">
      <c r="A70" s="159" t="s">
        <v>373</v>
      </c>
      <c r="B70" s="159"/>
      <c r="C70" s="159"/>
      <c r="D70" s="159"/>
      <c r="E70" s="159"/>
      <c r="F70" s="159"/>
      <c r="G70" s="159"/>
      <c r="H70" s="159"/>
    </row>
    <row r="71" spans="1:8" ht="22.05" customHeight="1" x14ac:dyDescent="0.3">
      <c r="A71" s="39">
        <v>75</v>
      </c>
      <c r="B71" s="20" t="s">
        <v>374</v>
      </c>
      <c r="C71" s="20" t="s">
        <v>375</v>
      </c>
      <c r="D71" s="42">
        <v>0</v>
      </c>
      <c r="E71" s="31">
        <v>30</v>
      </c>
      <c r="F71" s="32">
        <f>E71*D71</f>
        <v>0</v>
      </c>
      <c r="G71" s="24"/>
      <c r="H71" s="24"/>
    </row>
    <row r="72" spans="1:8" ht="22.05" customHeight="1" x14ac:dyDescent="0.3">
      <c r="A72" s="39">
        <v>76</v>
      </c>
      <c r="B72" s="20" t="s">
        <v>376</v>
      </c>
      <c r="C72" s="20" t="s">
        <v>377</v>
      </c>
      <c r="D72" s="42">
        <v>0</v>
      </c>
      <c r="E72" s="31">
        <v>15</v>
      </c>
      <c r="F72" s="32">
        <f t="shared" ref="F72:F90" si="3">E72*D72</f>
        <v>0</v>
      </c>
      <c r="G72" s="24"/>
      <c r="H72" s="24"/>
    </row>
    <row r="73" spans="1:8" ht="22.05" customHeight="1" x14ac:dyDescent="0.3">
      <c r="A73" s="39">
        <v>77</v>
      </c>
      <c r="B73" s="20" t="s">
        <v>378</v>
      </c>
      <c r="C73" s="20" t="s">
        <v>379</v>
      </c>
      <c r="D73" s="42">
        <v>0</v>
      </c>
      <c r="E73" s="31">
        <v>15</v>
      </c>
      <c r="F73" s="32">
        <f t="shared" si="3"/>
        <v>0</v>
      </c>
      <c r="G73" s="24"/>
      <c r="H73" s="24"/>
    </row>
    <row r="74" spans="1:8" ht="22.05" customHeight="1" x14ac:dyDescent="0.3">
      <c r="A74" s="39">
        <v>78</v>
      </c>
      <c r="B74" s="20" t="s">
        <v>380</v>
      </c>
      <c r="C74" s="20" t="s">
        <v>381</v>
      </c>
      <c r="D74" s="42">
        <v>0</v>
      </c>
      <c r="E74" s="31">
        <v>15</v>
      </c>
      <c r="F74" s="32">
        <f t="shared" si="3"/>
        <v>0</v>
      </c>
      <c r="G74" s="24"/>
      <c r="H74" s="24"/>
    </row>
    <row r="75" spans="1:8" ht="22.05" customHeight="1" x14ac:dyDescent="0.3">
      <c r="A75" s="39">
        <v>79</v>
      </c>
      <c r="B75" s="40" t="s">
        <v>382</v>
      </c>
      <c r="C75" s="40" t="s">
        <v>79</v>
      </c>
      <c r="D75" s="42">
        <v>0</v>
      </c>
      <c r="E75" s="31">
        <v>25</v>
      </c>
      <c r="F75" s="32">
        <f t="shared" si="3"/>
        <v>0</v>
      </c>
      <c r="G75" s="24"/>
      <c r="H75" s="24"/>
    </row>
    <row r="76" spans="1:8" ht="22.05" customHeight="1" x14ac:dyDescent="0.3">
      <c r="A76" s="39">
        <v>80</v>
      </c>
      <c r="B76" s="40" t="s">
        <v>6</v>
      </c>
      <c r="C76" s="40" t="s">
        <v>329</v>
      </c>
      <c r="D76" s="42">
        <v>0</v>
      </c>
      <c r="E76" s="31">
        <v>5</v>
      </c>
      <c r="F76" s="32">
        <f t="shared" si="3"/>
        <v>0</v>
      </c>
      <c r="G76" s="24"/>
      <c r="H76" s="24"/>
    </row>
    <row r="77" spans="1:8" ht="22.05" customHeight="1" x14ac:dyDescent="0.3">
      <c r="A77" s="39">
        <v>81</v>
      </c>
      <c r="B77" s="40" t="s">
        <v>383</v>
      </c>
      <c r="C77" s="40" t="s">
        <v>384</v>
      </c>
      <c r="D77" s="42">
        <v>0</v>
      </c>
      <c r="E77" s="31">
        <v>5</v>
      </c>
      <c r="F77" s="32">
        <f t="shared" si="3"/>
        <v>0</v>
      </c>
      <c r="G77" s="24"/>
      <c r="H77" s="24"/>
    </row>
    <row r="78" spans="1:8" ht="22.05" customHeight="1" x14ac:dyDescent="0.3">
      <c r="A78" s="39">
        <v>82</v>
      </c>
      <c r="B78" s="40" t="s">
        <v>385</v>
      </c>
      <c r="C78" s="40" t="s">
        <v>386</v>
      </c>
      <c r="D78" s="42">
        <v>0</v>
      </c>
      <c r="E78" s="31">
        <v>3</v>
      </c>
      <c r="F78" s="32">
        <f t="shared" si="3"/>
        <v>0</v>
      </c>
      <c r="G78" s="24"/>
      <c r="H78" s="24"/>
    </row>
    <row r="79" spans="1:8" ht="22.05" customHeight="1" x14ac:dyDescent="0.3">
      <c r="A79" s="39">
        <v>83</v>
      </c>
      <c r="B79" s="40" t="s">
        <v>387</v>
      </c>
      <c r="C79" s="40" t="s">
        <v>388</v>
      </c>
      <c r="D79" s="42">
        <v>0</v>
      </c>
      <c r="E79" s="31">
        <v>10</v>
      </c>
      <c r="F79" s="32">
        <f t="shared" si="3"/>
        <v>0</v>
      </c>
      <c r="G79" s="24"/>
      <c r="H79" s="24"/>
    </row>
    <row r="80" spans="1:8" ht="22.05" customHeight="1" x14ac:dyDescent="0.3">
      <c r="A80" s="39">
        <v>84</v>
      </c>
      <c r="B80" s="40" t="s">
        <v>389</v>
      </c>
      <c r="C80" s="40" t="s">
        <v>390</v>
      </c>
      <c r="D80" s="42">
        <v>0</v>
      </c>
      <c r="E80" s="31">
        <v>10</v>
      </c>
      <c r="F80" s="32">
        <f t="shared" si="3"/>
        <v>0</v>
      </c>
      <c r="G80" s="24"/>
      <c r="H80" s="24"/>
    </row>
    <row r="81" spans="1:8" ht="22.05" customHeight="1" x14ac:dyDescent="0.3">
      <c r="A81" s="39">
        <v>85</v>
      </c>
      <c r="B81" s="40" t="s">
        <v>391</v>
      </c>
      <c r="C81" s="40" t="s">
        <v>392</v>
      </c>
      <c r="D81" s="42">
        <v>0</v>
      </c>
      <c r="E81" s="31">
        <v>10</v>
      </c>
      <c r="F81" s="32">
        <f t="shared" si="3"/>
        <v>0</v>
      </c>
      <c r="G81" s="24"/>
      <c r="H81" s="24"/>
    </row>
    <row r="82" spans="1:8" ht="22.05" customHeight="1" x14ac:dyDescent="0.3">
      <c r="A82" s="39">
        <v>87</v>
      </c>
      <c r="B82" s="40" t="s">
        <v>393</v>
      </c>
      <c r="C82" s="40" t="s">
        <v>394</v>
      </c>
      <c r="D82" s="42">
        <v>0</v>
      </c>
      <c r="E82" s="31">
        <v>10</v>
      </c>
      <c r="F82" s="32">
        <f t="shared" si="3"/>
        <v>0</v>
      </c>
      <c r="G82" s="24"/>
      <c r="H82" s="24"/>
    </row>
    <row r="83" spans="1:8" ht="18" customHeight="1" x14ac:dyDescent="0.3">
      <c r="A83" s="39">
        <v>88</v>
      </c>
      <c r="B83" s="40" t="s">
        <v>395</v>
      </c>
      <c r="C83" s="40" t="s">
        <v>394</v>
      </c>
      <c r="D83" s="42">
        <v>0</v>
      </c>
      <c r="E83" s="31">
        <v>10</v>
      </c>
      <c r="F83" s="32">
        <f t="shared" si="3"/>
        <v>0</v>
      </c>
      <c r="G83" s="24"/>
      <c r="H83" s="24"/>
    </row>
    <row r="84" spans="1:8" ht="22.05" customHeight="1" x14ac:dyDescent="0.3">
      <c r="A84" s="39">
        <v>89</v>
      </c>
      <c r="B84" s="20" t="s">
        <v>396</v>
      </c>
      <c r="C84" s="20" t="s">
        <v>397</v>
      </c>
      <c r="D84" s="42">
        <v>0</v>
      </c>
      <c r="E84" s="31">
        <v>70</v>
      </c>
      <c r="F84" s="32">
        <f t="shared" si="3"/>
        <v>0</v>
      </c>
      <c r="G84" s="24"/>
      <c r="H84" s="24"/>
    </row>
    <row r="85" spans="1:8" ht="22.05" customHeight="1" x14ac:dyDescent="0.3">
      <c r="A85" s="39">
        <v>90</v>
      </c>
      <c r="B85" s="20" t="s">
        <v>398</v>
      </c>
      <c r="C85" s="20" t="s">
        <v>358</v>
      </c>
      <c r="D85" s="42">
        <v>0</v>
      </c>
      <c r="E85" s="31">
        <v>160</v>
      </c>
      <c r="F85" s="32">
        <f t="shared" si="3"/>
        <v>0</v>
      </c>
      <c r="G85" s="24"/>
      <c r="H85" s="24"/>
    </row>
    <row r="86" spans="1:8" ht="22.05" customHeight="1" x14ac:dyDescent="0.3">
      <c r="A86" s="39">
        <v>91</v>
      </c>
      <c r="B86" s="20" t="s">
        <v>399</v>
      </c>
      <c r="C86" s="20" t="s">
        <v>297</v>
      </c>
      <c r="D86" s="42">
        <v>0</v>
      </c>
      <c r="E86" s="31">
        <v>50</v>
      </c>
      <c r="F86" s="32">
        <f t="shared" si="3"/>
        <v>0</v>
      </c>
      <c r="G86" s="24"/>
      <c r="H86" s="24"/>
    </row>
    <row r="87" spans="1:8" ht="22.05" customHeight="1" x14ac:dyDescent="0.3">
      <c r="A87" s="39">
        <v>92</v>
      </c>
      <c r="B87" s="20" t="s">
        <v>336</v>
      </c>
      <c r="C87" s="20" t="s">
        <v>301</v>
      </c>
      <c r="D87" s="42">
        <v>0</v>
      </c>
      <c r="E87" s="31">
        <v>10</v>
      </c>
      <c r="F87" s="32">
        <f t="shared" si="3"/>
        <v>0</v>
      </c>
      <c r="G87" s="24"/>
      <c r="H87" s="24"/>
    </row>
    <row r="88" spans="1:8" ht="22.05" customHeight="1" x14ac:dyDescent="0.3">
      <c r="A88" s="39">
        <v>93</v>
      </c>
      <c r="B88" s="20" t="s">
        <v>337</v>
      </c>
      <c r="C88" s="20" t="s">
        <v>297</v>
      </c>
      <c r="D88" s="42">
        <v>0</v>
      </c>
      <c r="E88" s="31">
        <v>100</v>
      </c>
      <c r="F88" s="32">
        <f t="shared" si="3"/>
        <v>0</v>
      </c>
      <c r="G88" s="24"/>
      <c r="H88" s="24"/>
    </row>
    <row r="89" spans="1:8" ht="22.05" customHeight="1" x14ac:dyDescent="0.3">
      <c r="A89" s="39">
        <v>94</v>
      </c>
      <c r="B89" s="20" t="s">
        <v>338</v>
      </c>
      <c r="C89" s="20" t="s">
        <v>301</v>
      </c>
      <c r="D89" s="42">
        <v>0</v>
      </c>
      <c r="E89" s="31">
        <v>220</v>
      </c>
      <c r="F89" s="32">
        <f t="shared" si="3"/>
        <v>0</v>
      </c>
      <c r="G89" s="24"/>
      <c r="H89" s="24"/>
    </row>
    <row r="90" spans="1:8" ht="22.05" customHeight="1" x14ac:dyDescent="0.3">
      <c r="A90" s="39">
        <v>95</v>
      </c>
      <c r="B90" s="20" t="s">
        <v>400</v>
      </c>
      <c r="C90" s="20" t="s">
        <v>340</v>
      </c>
      <c r="D90" s="42">
        <v>0</v>
      </c>
      <c r="E90" s="31">
        <v>75</v>
      </c>
      <c r="F90" s="32">
        <f t="shared" si="3"/>
        <v>0</v>
      </c>
      <c r="G90" s="24"/>
      <c r="H90" s="24"/>
    </row>
    <row r="91" spans="1:8" ht="22.05" customHeight="1" x14ac:dyDescent="0.3">
      <c r="A91" s="134"/>
      <c r="B91" s="134"/>
      <c r="C91" s="134"/>
      <c r="D91" s="134"/>
      <c r="E91" s="35" t="s">
        <v>294</v>
      </c>
      <c r="F91" s="36">
        <f>SUM(F71:F90)</f>
        <v>0</v>
      </c>
      <c r="G91" s="24"/>
      <c r="H91" s="24"/>
    </row>
    <row r="92" spans="1:8" ht="22.05" customHeight="1" x14ac:dyDescent="0.3">
      <c r="A92" s="159" t="s">
        <v>401</v>
      </c>
      <c r="B92" s="159"/>
      <c r="C92" s="159"/>
      <c r="D92" s="159"/>
      <c r="E92" s="159"/>
      <c r="F92" s="159"/>
      <c r="G92" s="159"/>
      <c r="H92" s="159"/>
    </row>
    <row r="93" spans="1:8" ht="22.05" customHeight="1" x14ac:dyDescent="0.3">
      <c r="A93" s="29">
        <v>96</v>
      </c>
      <c r="B93" s="20" t="s">
        <v>402</v>
      </c>
      <c r="C93" s="20" t="s">
        <v>403</v>
      </c>
      <c r="D93" s="42">
        <v>0</v>
      </c>
      <c r="E93" s="31">
        <v>10</v>
      </c>
      <c r="F93" s="32">
        <f>E93*D93</f>
        <v>0</v>
      </c>
      <c r="G93" s="24"/>
      <c r="H93" s="24"/>
    </row>
    <row r="94" spans="1:8" ht="22.05" customHeight="1" x14ac:dyDescent="0.3">
      <c r="A94" s="29">
        <v>97</v>
      </c>
      <c r="B94" s="20" t="s">
        <v>56</v>
      </c>
      <c r="C94" s="20" t="s">
        <v>404</v>
      </c>
      <c r="D94" s="42">
        <v>0</v>
      </c>
      <c r="E94" s="31">
        <v>10</v>
      </c>
      <c r="F94" s="32">
        <f t="shared" ref="F94:F102" si="4">E94*D94</f>
        <v>0</v>
      </c>
      <c r="G94" s="24"/>
      <c r="H94" s="24"/>
    </row>
    <row r="95" spans="1:8" ht="22.05" customHeight="1" x14ac:dyDescent="0.3">
      <c r="A95" s="29">
        <v>98</v>
      </c>
      <c r="B95" s="20" t="s">
        <v>405</v>
      </c>
      <c r="C95" s="20" t="s">
        <v>406</v>
      </c>
      <c r="D95" s="42">
        <v>0</v>
      </c>
      <c r="E95" s="31">
        <v>5</v>
      </c>
      <c r="F95" s="32">
        <f t="shared" si="4"/>
        <v>0</v>
      </c>
      <c r="G95" s="24"/>
      <c r="H95" s="24"/>
    </row>
    <row r="96" spans="1:8" ht="22.05" customHeight="1" x14ac:dyDescent="0.3">
      <c r="A96" s="29">
        <v>99</v>
      </c>
      <c r="B96" s="20" t="s">
        <v>407</v>
      </c>
      <c r="C96" s="20" t="s">
        <v>408</v>
      </c>
      <c r="D96" s="42">
        <v>0</v>
      </c>
      <c r="E96" s="31">
        <v>5</v>
      </c>
      <c r="F96" s="32">
        <f t="shared" si="4"/>
        <v>0</v>
      </c>
      <c r="G96" s="24"/>
      <c r="H96" s="24"/>
    </row>
    <row r="97" spans="1:8" ht="22.05" customHeight="1" x14ac:dyDescent="0.3">
      <c r="A97" s="29">
        <v>100</v>
      </c>
      <c r="B97" s="20" t="s">
        <v>409</v>
      </c>
      <c r="C97" s="20" t="s">
        <v>410</v>
      </c>
      <c r="D97" s="42">
        <v>0</v>
      </c>
      <c r="E97" s="31">
        <v>10</v>
      </c>
      <c r="F97" s="32">
        <f t="shared" si="4"/>
        <v>0</v>
      </c>
      <c r="G97" s="24"/>
      <c r="H97" s="24"/>
    </row>
    <row r="98" spans="1:8" ht="22.05" customHeight="1" x14ac:dyDescent="0.3">
      <c r="A98" s="29">
        <v>101</v>
      </c>
      <c r="B98" s="20" t="s">
        <v>411</v>
      </c>
      <c r="C98" s="20" t="s">
        <v>394</v>
      </c>
      <c r="D98" s="42">
        <v>0</v>
      </c>
      <c r="E98" s="31">
        <v>5</v>
      </c>
      <c r="F98" s="32">
        <f t="shared" si="4"/>
        <v>0</v>
      </c>
      <c r="G98" s="24"/>
      <c r="H98" s="24"/>
    </row>
    <row r="99" spans="1:8" ht="22.05" customHeight="1" x14ac:dyDescent="0.3">
      <c r="A99" s="29">
        <v>102</v>
      </c>
      <c r="B99" s="20" t="s">
        <v>335</v>
      </c>
      <c r="C99" s="20" t="s">
        <v>358</v>
      </c>
      <c r="D99" s="42">
        <v>0</v>
      </c>
      <c r="E99" s="31">
        <v>40</v>
      </c>
      <c r="F99" s="32">
        <f t="shared" si="4"/>
        <v>0</v>
      </c>
      <c r="G99" s="24"/>
      <c r="H99" s="24"/>
    </row>
    <row r="100" spans="1:8" ht="22.05" customHeight="1" x14ac:dyDescent="0.3">
      <c r="A100" s="29">
        <v>103</v>
      </c>
      <c r="B100" s="20" t="s">
        <v>412</v>
      </c>
      <c r="C100" s="20" t="s">
        <v>358</v>
      </c>
      <c r="D100" s="42">
        <v>0</v>
      </c>
      <c r="E100" s="31">
        <v>5</v>
      </c>
      <c r="F100" s="32">
        <f t="shared" si="4"/>
        <v>0</v>
      </c>
      <c r="G100" s="24"/>
      <c r="H100" s="24"/>
    </row>
    <row r="101" spans="1:8" ht="22.05" customHeight="1" x14ac:dyDescent="0.3">
      <c r="A101" s="29">
        <v>104</v>
      </c>
      <c r="B101" s="20" t="s">
        <v>413</v>
      </c>
      <c r="C101" s="20" t="s">
        <v>358</v>
      </c>
      <c r="D101" s="42">
        <v>0</v>
      </c>
      <c r="E101" s="31">
        <v>5</v>
      </c>
      <c r="F101" s="32">
        <f t="shared" si="4"/>
        <v>0</v>
      </c>
      <c r="G101" s="24"/>
      <c r="H101" s="24"/>
    </row>
    <row r="102" spans="1:8" ht="22.05" customHeight="1" x14ac:dyDescent="0.3">
      <c r="A102" s="29">
        <v>105</v>
      </c>
      <c r="B102" s="20" t="s">
        <v>414</v>
      </c>
      <c r="C102" s="20" t="s">
        <v>358</v>
      </c>
      <c r="D102" s="42">
        <v>0</v>
      </c>
      <c r="E102" s="31">
        <v>10</v>
      </c>
      <c r="F102" s="32">
        <f t="shared" si="4"/>
        <v>0</v>
      </c>
      <c r="G102" s="24"/>
      <c r="H102" s="24"/>
    </row>
    <row r="103" spans="1:8" ht="22.05" customHeight="1" x14ac:dyDescent="0.3">
      <c r="A103" s="29"/>
      <c r="B103" s="20"/>
      <c r="C103" s="20"/>
      <c r="D103" s="42"/>
      <c r="E103" s="35" t="s">
        <v>294</v>
      </c>
      <c r="F103" s="36">
        <f>SUM(F93:F102)</f>
        <v>0</v>
      </c>
      <c r="G103" s="24"/>
      <c r="H103" s="24"/>
    </row>
    <row r="104" spans="1:8" ht="22.05" customHeight="1" x14ac:dyDescent="0.3">
      <c r="A104" s="159" t="s">
        <v>415</v>
      </c>
      <c r="B104" s="159"/>
      <c r="C104" s="159"/>
      <c r="D104" s="159"/>
      <c r="E104" s="159"/>
      <c r="F104" s="159"/>
      <c r="G104" s="159"/>
      <c r="H104" s="159"/>
    </row>
    <row r="105" spans="1:8" ht="22.05" customHeight="1" x14ac:dyDescent="0.3">
      <c r="A105" s="29">
        <v>106</v>
      </c>
      <c r="B105" s="43" t="s">
        <v>416</v>
      </c>
      <c r="C105" s="43" t="s">
        <v>394</v>
      </c>
      <c r="D105" s="44">
        <v>0</v>
      </c>
      <c r="E105" s="31">
        <v>5</v>
      </c>
      <c r="F105" s="32">
        <f>E105*D105</f>
        <v>0</v>
      </c>
      <c r="G105" s="24"/>
      <c r="H105" s="24"/>
    </row>
    <row r="106" spans="1:8" ht="18" customHeight="1" x14ac:dyDescent="0.3">
      <c r="A106" s="29">
        <v>107</v>
      </c>
      <c r="B106" s="43" t="s">
        <v>417</v>
      </c>
      <c r="C106" s="43" t="s">
        <v>418</v>
      </c>
      <c r="D106" s="44">
        <v>0</v>
      </c>
      <c r="E106" s="31">
        <v>2</v>
      </c>
      <c r="F106" s="32">
        <f t="shared" ref="F106:F107" si="5">E106*D106</f>
        <v>0</v>
      </c>
      <c r="G106" s="24"/>
      <c r="H106" s="24"/>
    </row>
    <row r="107" spans="1:8" ht="22.05" customHeight="1" x14ac:dyDescent="0.3">
      <c r="A107" s="29">
        <v>108</v>
      </c>
      <c r="B107" s="43" t="s">
        <v>419</v>
      </c>
      <c r="C107" s="43" t="s">
        <v>394</v>
      </c>
      <c r="D107" s="44">
        <v>0</v>
      </c>
      <c r="E107" s="31">
        <v>10</v>
      </c>
      <c r="F107" s="32">
        <f t="shared" si="5"/>
        <v>0</v>
      </c>
      <c r="G107" s="24"/>
      <c r="H107" s="24"/>
    </row>
    <row r="108" spans="1:8" ht="22.05" customHeight="1" x14ac:dyDescent="0.3">
      <c r="A108" s="134"/>
      <c r="B108" s="134"/>
      <c r="C108" s="134"/>
      <c r="D108" s="134"/>
      <c r="E108" s="35" t="s">
        <v>294</v>
      </c>
      <c r="F108" s="36">
        <f>SUM(F105:F107)</f>
        <v>0</v>
      </c>
      <c r="G108" s="24"/>
      <c r="H108" s="24"/>
    </row>
    <row r="109" spans="1:8" ht="22.05" customHeight="1" x14ac:dyDescent="0.3">
      <c r="A109" s="159" t="s">
        <v>420</v>
      </c>
      <c r="B109" s="159"/>
      <c r="C109" s="159"/>
      <c r="D109" s="159"/>
      <c r="E109" s="159"/>
      <c r="F109" s="159"/>
      <c r="G109" s="159"/>
      <c r="H109" s="159"/>
    </row>
    <row r="110" spans="1:8" ht="22.05" customHeight="1" x14ac:dyDescent="0.3">
      <c r="A110" s="29">
        <v>109</v>
      </c>
      <c r="B110" s="20" t="s">
        <v>299</v>
      </c>
      <c r="C110" s="20" t="s">
        <v>297</v>
      </c>
      <c r="D110" s="37">
        <v>0</v>
      </c>
      <c r="E110" s="31">
        <v>20</v>
      </c>
      <c r="F110" s="32">
        <f>E110*D110</f>
        <v>0</v>
      </c>
      <c r="G110" s="24"/>
      <c r="H110" s="24"/>
    </row>
    <row r="111" spans="1:8" ht="22.05" customHeight="1" x14ac:dyDescent="0.3">
      <c r="A111" s="29">
        <v>110</v>
      </c>
      <c r="B111" s="20" t="s">
        <v>335</v>
      </c>
      <c r="C111" s="20" t="s">
        <v>297</v>
      </c>
      <c r="D111" s="37">
        <v>0</v>
      </c>
      <c r="E111" s="31">
        <v>20</v>
      </c>
      <c r="F111" s="32">
        <f t="shared" ref="F111:F115" si="6">E111*D111</f>
        <v>0</v>
      </c>
      <c r="G111" s="24"/>
      <c r="H111" s="24"/>
    </row>
    <row r="112" spans="1:8" ht="22.05" customHeight="1" x14ac:dyDescent="0.3">
      <c r="A112" s="29">
        <v>111</v>
      </c>
      <c r="B112" s="20" t="s">
        <v>336</v>
      </c>
      <c r="C112" s="20" t="s">
        <v>301</v>
      </c>
      <c r="D112" s="37">
        <v>0</v>
      </c>
      <c r="E112" s="31">
        <v>160</v>
      </c>
      <c r="F112" s="32">
        <f t="shared" si="6"/>
        <v>0</v>
      </c>
      <c r="G112" s="24"/>
      <c r="H112" s="24"/>
    </row>
    <row r="113" spans="1:8" ht="22.05" customHeight="1" x14ac:dyDescent="0.3">
      <c r="A113" s="29">
        <v>112</v>
      </c>
      <c r="B113" s="20" t="s">
        <v>336</v>
      </c>
      <c r="C113" s="20" t="s">
        <v>301</v>
      </c>
      <c r="D113" s="37">
        <v>0</v>
      </c>
      <c r="E113" s="31">
        <v>20</v>
      </c>
      <c r="F113" s="32">
        <f t="shared" si="6"/>
        <v>0</v>
      </c>
      <c r="G113" s="24"/>
      <c r="H113" s="24"/>
    </row>
    <row r="114" spans="1:8" ht="22.05" customHeight="1" x14ac:dyDescent="0.3">
      <c r="A114" s="29">
        <v>113</v>
      </c>
      <c r="B114" s="20" t="s">
        <v>299</v>
      </c>
      <c r="C114" s="20" t="s">
        <v>301</v>
      </c>
      <c r="D114" s="37">
        <v>0</v>
      </c>
      <c r="E114" s="31">
        <v>5</v>
      </c>
      <c r="F114" s="32">
        <f t="shared" si="6"/>
        <v>0</v>
      </c>
      <c r="G114" s="24"/>
      <c r="H114" s="24"/>
    </row>
    <row r="115" spans="1:8" ht="22.05" customHeight="1" x14ac:dyDescent="0.3">
      <c r="A115" s="29">
        <v>114</v>
      </c>
      <c r="B115" s="20" t="s">
        <v>335</v>
      </c>
      <c r="C115" s="20" t="s">
        <v>301</v>
      </c>
      <c r="D115" s="37">
        <v>0</v>
      </c>
      <c r="E115" s="31">
        <v>5</v>
      </c>
      <c r="F115" s="32">
        <f t="shared" si="6"/>
        <v>0</v>
      </c>
      <c r="G115" s="24"/>
      <c r="H115" s="24"/>
    </row>
    <row r="116" spans="1:8" ht="22.05" customHeight="1" x14ac:dyDescent="0.3">
      <c r="A116" s="134"/>
      <c r="B116" s="134"/>
      <c r="C116" s="134"/>
      <c r="D116" s="134"/>
      <c r="E116" s="35" t="s">
        <v>294</v>
      </c>
      <c r="F116" s="36">
        <f>SUM(F110:F115)</f>
        <v>0</v>
      </c>
      <c r="G116" s="24"/>
      <c r="H116" s="24"/>
    </row>
    <row r="117" spans="1:8" ht="22.05" customHeight="1" x14ac:dyDescent="0.3"/>
    <row r="118" spans="1:8" ht="22.05" customHeight="1" x14ac:dyDescent="0.3"/>
    <row r="119" spans="1:8" ht="22.05" customHeight="1" x14ac:dyDescent="0.3"/>
    <row r="120" spans="1:8" ht="22.05" customHeight="1" x14ac:dyDescent="0.3"/>
    <row r="121" spans="1:8" ht="22.05" customHeight="1" x14ac:dyDescent="0.3"/>
    <row r="122" spans="1:8" ht="22.05" customHeight="1" x14ac:dyDescent="0.3"/>
    <row r="123" spans="1:8" ht="22.05" customHeight="1" x14ac:dyDescent="0.3"/>
    <row r="124" spans="1:8" ht="22.05" customHeight="1" x14ac:dyDescent="0.3"/>
    <row r="125" spans="1:8" ht="22.05" customHeight="1" x14ac:dyDescent="0.3"/>
    <row r="126" spans="1:8" ht="22.05" customHeight="1" x14ac:dyDescent="0.3"/>
    <row r="127" spans="1:8" ht="22.05" customHeight="1" x14ac:dyDescent="0.3"/>
    <row r="128" spans="1:8" ht="22.05" customHeight="1" x14ac:dyDescent="0.3"/>
  </sheetData>
  <mergeCells count="17">
    <mergeCell ref="A92:H92"/>
    <mergeCell ref="A104:H104"/>
    <mergeCell ref="A108:D108"/>
    <mergeCell ref="A109:H109"/>
    <mergeCell ref="A116:D116"/>
    <mergeCell ref="A91:D91"/>
    <mergeCell ref="A1:H1"/>
    <mergeCell ref="A2:H2"/>
    <mergeCell ref="A4:H4"/>
    <mergeCell ref="A7:D7"/>
    <mergeCell ref="A8:H8"/>
    <mergeCell ref="A30:D30"/>
    <mergeCell ref="A31:H31"/>
    <mergeCell ref="A43:D43"/>
    <mergeCell ref="A44:H44"/>
    <mergeCell ref="A69:D69"/>
    <mergeCell ref="A70:H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C123-72F8-4E4C-AC78-9D3CB00C6105}">
  <dimension ref="A1:M19"/>
  <sheetViews>
    <sheetView view="pageBreakPreview" zoomScale="80" zoomScaleNormal="100" zoomScaleSheetLayoutView="80" workbookViewId="0">
      <selection activeCell="E3" sqref="E3:M19"/>
    </sheetView>
  </sheetViews>
  <sheetFormatPr defaultColWidth="8.88671875" defaultRowHeight="13.8" x14ac:dyDescent="0.3"/>
  <cols>
    <col min="1" max="1" width="6" style="1" customWidth="1"/>
    <col min="2" max="2" width="28.33203125" style="1" customWidth="1"/>
    <col min="3" max="3" width="33.33203125" style="1" customWidth="1"/>
    <col min="4" max="4" width="29.44140625" style="1" customWidth="1"/>
    <col min="5" max="5" width="8.88671875" style="1"/>
    <col min="6" max="6" width="13.6640625" style="1" customWidth="1"/>
    <col min="7" max="7" width="15.6640625" style="1" customWidth="1"/>
    <col min="8" max="8" width="15.44140625" style="1" customWidth="1"/>
    <col min="9" max="9" width="8.88671875" style="1"/>
    <col min="10" max="10" width="13.88671875" style="1" customWidth="1"/>
    <col min="11" max="11" width="14.88671875" style="1" customWidth="1"/>
    <col min="12" max="12" width="28.21875" style="1" customWidth="1"/>
    <col min="13" max="16384" width="8.88671875" style="1"/>
  </cols>
  <sheetData>
    <row r="1" spans="1:13" s="17" customFormat="1" ht="31.95" customHeight="1" x14ac:dyDescent="0.3">
      <c r="A1" s="160" t="s">
        <v>100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s="52" customFormat="1" ht="63" customHeight="1" x14ac:dyDescent="0.3">
      <c r="A2" s="50" t="s">
        <v>15</v>
      </c>
      <c r="B2" s="50" t="s">
        <v>14</v>
      </c>
      <c r="C2" s="50" t="s">
        <v>76</v>
      </c>
      <c r="D2" s="50" t="s">
        <v>16</v>
      </c>
      <c r="E2" s="51" t="s">
        <v>433</v>
      </c>
      <c r="F2" s="51" t="s">
        <v>423</v>
      </c>
      <c r="G2" s="50" t="s">
        <v>424</v>
      </c>
      <c r="H2" s="51" t="s">
        <v>425</v>
      </c>
      <c r="I2" s="51" t="s">
        <v>428</v>
      </c>
      <c r="J2" s="50" t="s">
        <v>426</v>
      </c>
      <c r="K2" s="51" t="s">
        <v>427</v>
      </c>
      <c r="L2" s="34" t="s">
        <v>288</v>
      </c>
      <c r="M2" s="51" t="s">
        <v>152</v>
      </c>
    </row>
    <row r="3" spans="1:13" s="11" customFormat="1" ht="25.95" customHeight="1" x14ac:dyDescent="0.25">
      <c r="A3" s="7">
        <v>103</v>
      </c>
      <c r="B3" s="8" t="s">
        <v>101</v>
      </c>
      <c r="C3" s="9" t="s">
        <v>102</v>
      </c>
      <c r="D3" s="7" t="s">
        <v>103</v>
      </c>
      <c r="E3" s="7">
        <v>5</v>
      </c>
      <c r="F3" s="7">
        <f>E3*2</f>
        <v>10</v>
      </c>
      <c r="G3" s="2">
        <v>0</v>
      </c>
      <c r="H3" s="3">
        <f>G3*F3</f>
        <v>0</v>
      </c>
      <c r="I3" s="46">
        <f>E3*3</f>
        <v>15</v>
      </c>
      <c r="J3" s="2">
        <v>0</v>
      </c>
      <c r="K3" s="97">
        <f>J3*I3</f>
        <v>0</v>
      </c>
      <c r="L3" s="7"/>
      <c r="M3" s="7"/>
    </row>
    <row r="4" spans="1:13" s="11" customFormat="1" ht="31.95" customHeight="1" x14ac:dyDescent="0.25">
      <c r="A4" s="7">
        <v>104</v>
      </c>
      <c r="B4" s="8" t="s">
        <v>104</v>
      </c>
      <c r="C4" s="9" t="s">
        <v>105</v>
      </c>
      <c r="D4" s="7" t="s">
        <v>106</v>
      </c>
      <c r="E4" s="7">
        <v>5</v>
      </c>
      <c r="F4" s="7">
        <f t="shared" ref="F4:F18" si="0">E4*2</f>
        <v>10</v>
      </c>
      <c r="G4" s="2">
        <v>0</v>
      </c>
      <c r="H4" s="3">
        <f t="shared" ref="H4:H18" si="1">G4*F4</f>
        <v>0</v>
      </c>
      <c r="I4" s="46">
        <f t="shared" ref="I4:I18" si="2">E4*3</f>
        <v>15</v>
      </c>
      <c r="J4" s="2">
        <v>0</v>
      </c>
      <c r="K4" s="97">
        <f t="shared" ref="K4:K18" si="3">J4*I4</f>
        <v>0</v>
      </c>
      <c r="L4" s="7"/>
      <c r="M4" s="7"/>
    </row>
    <row r="5" spans="1:13" s="11" customFormat="1" ht="12" x14ac:dyDescent="0.25">
      <c r="A5" s="7">
        <v>105</v>
      </c>
      <c r="B5" s="10" t="s">
        <v>107</v>
      </c>
      <c r="C5" s="10" t="s">
        <v>108</v>
      </c>
      <c r="D5" s="12" t="s">
        <v>109</v>
      </c>
      <c r="E5" s="7"/>
      <c r="F5" s="7">
        <f t="shared" si="0"/>
        <v>0</v>
      </c>
      <c r="G5" s="2">
        <v>0</v>
      </c>
      <c r="H5" s="3">
        <f t="shared" si="1"/>
        <v>0</v>
      </c>
      <c r="I5" s="46">
        <f t="shared" si="2"/>
        <v>0</v>
      </c>
      <c r="J5" s="2">
        <v>0</v>
      </c>
      <c r="K5" s="97">
        <f t="shared" si="3"/>
        <v>0</v>
      </c>
      <c r="L5" s="7"/>
      <c r="M5" s="7"/>
    </row>
    <row r="6" spans="1:13" s="11" customFormat="1" ht="24" x14ac:dyDescent="0.25">
      <c r="A6" s="7">
        <v>106</v>
      </c>
      <c r="B6" s="10" t="s">
        <v>110</v>
      </c>
      <c r="C6" s="9" t="s">
        <v>111</v>
      </c>
      <c r="D6" s="9" t="s">
        <v>112</v>
      </c>
      <c r="E6" s="7">
        <v>5</v>
      </c>
      <c r="F6" s="7">
        <f t="shared" si="0"/>
        <v>10</v>
      </c>
      <c r="G6" s="2">
        <v>0</v>
      </c>
      <c r="H6" s="3">
        <f t="shared" si="1"/>
        <v>0</v>
      </c>
      <c r="I6" s="46">
        <f t="shared" si="2"/>
        <v>15</v>
      </c>
      <c r="J6" s="2">
        <v>0</v>
      </c>
      <c r="K6" s="97">
        <f t="shared" si="3"/>
        <v>0</v>
      </c>
      <c r="L6" s="7"/>
      <c r="M6" s="7"/>
    </row>
    <row r="7" spans="1:13" s="11" customFormat="1" ht="12" x14ac:dyDescent="0.25">
      <c r="A7" s="7">
        <v>107</v>
      </c>
      <c r="B7" s="10" t="s">
        <v>113</v>
      </c>
      <c r="C7" s="10" t="s">
        <v>114</v>
      </c>
      <c r="D7" s="12" t="s">
        <v>109</v>
      </c>
      <c r="E7" s="7"/>
      <c r="F7" s="7">
        <f t="shared" si="0"/>
        <v>0</v>
      </c>
      <c r="G7" s="2">
        <v>0</v>
      </c>
      <c r="H7" s="3">
        <f t="shared" si="1"/>
        <v>0</v>
      </c>
      <c r="I7" s="46">
        <f t="shared" si="2"/>
        <v>0</v>
      </c>
      <c r="J7" s="2">
        <v>0</v>
      </c>
      <c r="K7" s="97">
        <f t="shared" si="3"/>
        <v>0</v>
      </c>
      <c r="L7" s="7"/>
      <c r="M7" s="7"/>
    </row>
    <row r="8" spans="1:13" s="11" customFormat="1" ht="24" x14ac:dyDescent="0.25">
      <c r="A8" s="7">
        <v>108</v>
      </c>
      <c r="B8" s="10" t="s">
        <v>11</v>
      </c>
      <c r="C8" s="9" t="s">
        <v>115</v>
      </c>
      <c r="D8" s="7" t="s">
        <v>59</v>
      </c>
      <c r="E8" s="7">
        <v>5</v>
      </c>
      <c r="F8" s="7">
        <f t="shared" si="0"/>
        <v>10</v>
      </c>
      <c r="G8" s="2">
        <v>0</v>
      </c>
      <c r="H8" s="3">
        <f t="shared" si="1"/>
        <v>0</v>
      </c>
      <c r="I8" s="46">
        <f t="shared" si="2"/>
        <v>15</v>
      </c>
      <c r="J8" s="2">
        <v>0</v>
      </c>
      <c r="K8" s="97">
        <f t="shared" si="3"/>
        <v>0</v>
      </c>
      <c r="L8" s="7"/>
      <c r="M8" s="7"/>
    </row>
    <row r="9" spans="1:13" s="11" customFormat="1" ht="12" x14ac:dyDescent="0.25">
      <c r="A9" s="7">
        <v>109</v>
      </c>
      <c r="B9" s="10" t="s">
        <v>116</v>
      </c>
      <c r="C9" s="12" t="s">
        <v>117</v>
      </c>
      <c r="D9" s="7" t="s">
        <v>59</v>
      </c>
      <c r="E9" s="7">
        <v>5</v>
      </c>
      <c r="F9" s="7">
        <f t="shared" si="0"/>
        <v>10</v>
      </c>
      <c r="G9" s="2">
        <v>0</v>
      </c>
      <c r="H9" s="3">
        <f t="shared" si="1"/>
        <v>0</v>
      </c>
      <c r="I9" s="46">
        <f t="shared" si="2"/>
        <v>15</v>
      </c>
      <c r="J9" s="2">
        <v>0</v>
      </c>
      <c r="K9" s="97">
        <f t="shared" si="3"/>
        <v>0</v>
      </c>
      <c r="L9" s="7"/>
      <c r="M9" s="7"/>
    </row>
    <row r="10" spans="1:13" s="11" customFormat="1" ht="12" x14ac:dyDescent="0.25">
      <c r="A10" s="7">
        <v>110</v>
      </c>
      <c r="B10" s="10" t="s">
        <v>118</v>
      </c>
      <c r="C10" s="12" t="s">
        <v>119</v>
      </c>
      <c r="D10" s="7" t="s">
        <v>59</v>
      </c>
      <c r="E10" s="7">
        <v>5</v>
      </c>
      <c r="F10" s="7">
        <f t="shared" si="0"/>
        <v>10</v>
      </c>
      <c r="G10" s="2">
        <v>0</v>
      </c>
      <c r="H10" s="3">
        <f t="shared" si="1"/>
        <v>0</v>
      </c>
      <c r="I10" s="46">
        <f t="shared" si="2"/>
        <v>15</v>
      </c>
      <c r="J10" s="2">
        <v>0</v>
      </c>
      <c r="K10" s="97">
        <f t="shared" si="3"/>
        <v>0</v>
      </c>
      <c r="L10" s="7"/>
      <c r="M10" s="7"/>
    </row>
    <row r="11" spans="1:13" s="11" customFormat="1" ht="12" x14ac:dyDescent="0.25">
      <c r="A11" s="7">
        <v>111</v>
      </c>
      <c r="B11" s="10" t="s">
        <v>120</v>
      </c>
      <c r="C11" s="12" t="s">
        <v>121</v>
      </c>
      <c r="D11" s="7" t="s">
        <v>59</v>
      </c>
      <c r="E11" s="7">
        <v>5</v>
      </c>
      <c r="F11" s="7">
        <f t="shared" si="0"/>
        <v>10</v>
      </c>
      <c r="G11" s="2">
        <v>0</v>
      </c>
      <c r="H11" s="3">
        <f t="shared" si="1"/>
        <v>0</v>
      </c>
      <c r="I11" s="46">
        <f t="shared" si="2"/>
        <v>15</v>
      </c>
      <c r="J11" s="2">
        <v>0</v>
      </c>
      <c r="K11" s="97">
        <f t="shared" si="3"/>
        <v>0</v>
      </c>
      <c r="L11" s="7"/>
      <c r="M11" s="7"/>
    </row>
    <row r="12" spans="1:13" s="11" customFormat="1" ht="24" x14ac:dyDescent="0.25">
      <c r="A12" s="7">
        <v>112</v>
      </c>
      <c r="B12" s="10" t="s">
        <v>86</v>
      </c>
      <c r="C12" s="9" t="s">
        <v>122</v>
      </c>
      <c r="D12" s="12" t="s">
        <v>123</v>
      </c>
      <c r="E12" s="7">
        <v>5</v>
      </c>
      <c r="F12" s="7">
        <f t="shared" si="0"/>
        <v>10</v>
      </c>
      <c r="G12" s="2">
        <v>0</v>
      </c>
      <c r="H12" s="3">
        <f t="shared" si="1"/>
        <v>0</v>
      </c>
      <c r="I12" s="46">
        <f t="shared" si="2"/>
        <v>15</v>
      </c>
      <c r="J12" s="2">
        <v>0</v>
      </c>
      <c r="K12" s="97">
        <f t="shared" si="3"/>
        <v>0</v>
      </c>
      <c r="L12" s="7"/>
      <c r="M12" s="7"/>
    </row>
    <row r="13" spans="1:13" s="11" customFormat="1" ht="12" x14ac:dyDescent="0.25">
      <c r="A13" s="7">
        <v>113</v>
      </c>
      <c r="B13" s="10" t="s">
        <v>124</v>
      </c>
      <c r="C13" s="12" t="s">
        <v>125</v>
      </c>
      <c r="D13" s="7" t="s">
        <v>59</v>
      </c>
      <c r="E13" s="7">
        <v>5</v>
      </c>
      <c r="F13" s="7">
        <f t="shared" si="0"/>
        <v>10</v>
      </c>
      <c r="G13" s="2">
        <v>0</v>
      </c>
      <c r="H13" s="3">
        <f t="shared" si="1"/>
        <v>0</v>
      </c>
      <c r="I13" s="46">
        <f t="shared" si="2"/>
        <v>15</v>
      </c>
      <c r="J13" s="2">
        <v>0</v>
      </c>
      <c r="K13" s="97">
        <f t="shared" si="3"/>
        <v>0</v>
      </c>
      <c r="L13" s="7"/>
      <c r="M13" s="7"/>
    </row>
    <row r="14" spans="1:13" s="11" customFormat="1" ht="12" x14ac:dyDescent="0.25">
      <c r="A14" s="7">
        <v>114</v>
      </c>
      <c r="B14" s="10" t="s">
        <v>126</v>
      </c>
      <c r="C14" s="12" t="s">
        <v>127</v>
      </c>
      <c r="D14" s="7" t="s">
        <v>59</v>
      </c>
      <c r="E14" s="7">
        <v>5</v>
      </c>
      <c r="F14" s="7">
        <f t="shared" si="0"/>
        <v>10</v>
      </c>
      <c r="G14" s="2">
        <v>0</v>
      </c>
      <c r="H14" s="3">
        <f t="shared" si="1"/>
        <v>0</v>
      </c>
      <c r="I14" s="46">
        <f t="shared" si="2"/>
        <v>15</v>
      </c>
      <c r="J14" s="2">
        <v>0</v>
      </c>
      <c r="K14" s="97">
        <f t="shared" si="3"/>
        <v>0</v>
      </c>
      <c r="L14" s="7"/>
      <c r="M14" s="7"/>
    </row>
    <row r="15" spans="1:13" s="11" customFormat="1" ht="12" x14ac:dyDescent="0.25">
      <c r="A15" s="7">
        <v>115</v>
      </c>
      <c r="B15" s="10" t="s">
        <v>128</v>
      </c>
      <c r="C15" s="12" t="s">
        <v>127</v>
      </c>
      <c r="D15" s="7" t="s">
        <v>59</v>
      </c>
      <c r="E15" s="7">
        <v>5</v>
      </c>
      <c r="F15" s="7">
        <f t="shared" si="0"/>
        <v>10</v>
      </c>
      <c r="G15" s="2">
        <v>0</v>
      </c>
      <c r="H15" s="3">
        <f t="shared" si="1"/>
        <v>0</v>
      </c>
      <c r="I15" s="46">
        <f t="shared" si="2"/>
        <v>15</v>
      </c>
      <c r="J15" s="2">
        <v>0</v>
      </c>
      <c r="K15" s="97">
        <f t="shared" si="3"/>
        <v>0</v>
      </c>
      <c r="L15" s="7"/>
      <c r="M15" s="7"/>
    </row>
    <row r="16" spans="1:13" s="11" customFormat="1" ht="12" x14ac:dyDescent="0.25">
      <c r="A16" s="7">
        <v>116</v>
      </c>
      <c r="B16" s="10" t="s">
        <v>129</v>
      </c>
      <c r="C16" s="12" t="s">
        <v>130</v>
      </c>
      <c r="D16" s="12" t="s">
        <v>131</v>
      </c>
      <c r="E16" s="7">
        <v>5</v>
      </c>
      <c r="F16" s="7">
        <f t="shared" si="0"/>
        <v>10</v>
      </c>
      <c r="G16" s="2">
        <v>0</v>
      </c>
      <c r="H16" s="3">
        <f t="shared" si="1"/>
        <v>0</v>
      </c>
      <c r="I16" s="46">
        <f t="shared" si="2"/>
        <v>15</v>
      </c>
      <c r="J16" s="2">
        <v>0</v>
      </c>
      <c r="K16" s="97">
        <f t="shared" si="3"/>
        <v>0</v>
      </c>
      <c r="L16" s="7"/>
      <c r="M16" s="7"/>
    </row>
    <row r="17" spans="1:13" s="11" customFormat="1" ht="12" x14ac:dyDescent="0.25">
      <c r="A17" s="7">
        <v>117</v>
      </c>
      <c r="B17" s="10" t="s">
        <v>132</v>
      </c>
      <c r="C17" s="10" t="s">
        <v>133</v>
      </c>
      <c r="D17" s="10" t="s">
        <v>134</v>
      </c>
      <c r="E17" s="7">
        <v>5</v>
      </c>
      <c r="F17" s="7">
        <f t="shared" si="0"/>
        <v>10</v>
      </c>
      <c r="G17" s="2">
        <v>0</v>
      </c>
      <c r="H17" s="3">
        <f t="shared" si="1"/>
        <v>0</v>
      </c>
      <c r="I17" s="46">
        <f t="shared" si="2"/>
        <v>15</v>
      </c>
      <c r="J17" s="2">
        <v>0</v>
      </c>
      <c r="K17" s="97">
        <f t="shared" si="3"/>
        <v>0</v>
      </c>
      <c r="L17" s="7"/>
      <c r="M17" s="7"/>
    </row>
    <row r="18" spans="1:13" s="11" customFormat="1" ht="12" x14ac:dyDescent="0.25">
      <c r="A18" s="7">
        <v>118</v>
      </c>
      <c r="B18" s="10" t="s">
        <v>135</v>
      </c>
      <c r="C18" s="12" t="s">
        <v>136</v>
      </c>
      <c r="D18" s="10" t="s">
        <v>134</v>
      </c>
      <c r="E18" s="7">
        <v>5</v>
      </c>
      <c r="F18" s="7">
        <f t="shared" si="0"/>
        <v>10</v>
      </c>
      <c r="G18" s="2">
        <v>0</v>
      </c>
      <c r="H18" s="3">
        <f t="shared" si="1"/>
        <v>0</v>
      </c>
      <c r="I18" s="46">
        <f t="shared" si="2"/>
        <v>15</v>
      </c>
      <c r="J18" s="2">
        <v>0</v>
      </c>
      <c r="K18" s="97">
        <f t="shared" si="3"/>
        <v>0</v>
      </c>
      <c r="L18" s="7"/>
      <c r="M18" s="7"/>
    </row>
    <row r="19" spans="1:13" s="96" customFormat="1" ht="34.950000000000003" customHeight="1" x14ac:dyDescent="0.3">
      <c r="A19" s="13"/>
      <c r="B19" s="13"/>
      <c r="C19" s="13"/>
      <c r="D19" s="13"/>
      <c r="E19" s="14"/>
      <c r="F19" s="15"/>
      <c r="G19" s="15" t="s">
        <v>137</v>
      </c>
      <c r="H19" s="16">
        <f>SUM(H3:H18)</f>
        <v>0</v>
      </c>
      <c r="I19" s="14">
        <f t="shared" ref="I19" si="4">H19*2</f>
        <v>0</v>
      </c>
      <c r="J19" s="15" t="s">
        <v>137</v>
      </c>
      <c r="K19" s="16">
        <f>SUM(K3:K18)</f>
        <v>0</v>
      </c>
      <c r="L19" s="14"/>
      <c r="M19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A018-2E4D-44B2-A360-F048043155BC}">
  <dimension ref="B2:Q16"/>
  <sheetViews>
    <sheetView workbookViewId="0">
      <selection activeCell="S6" sqref="S6"/>
    </sheetView>
  </sheetViews>
  <sheetFormatPr defaultRowHeight="14.4" x14ac:dyDescent="0.3"/>
  <cols>
    <col min="3" max="3" width="16.88671875" customWidth="1"/>
  </cols>
  <sheetData>
    <row r="2" spans="2:17" s="22" customFormat="1" ht="52.8" customHeight="1" x14ac:dyDescent="0.3">
      <c r="B2" s="161" t="s">
        <v>214</v>
      </c>
      <c r="C2" s="161"/>
      <c r="D2" s="161" t="s">
        <v>215</v>
      </c>
      <c r="E2" s="161"/>
      <c r="F2" s="161"/>
      <c r="G2" s="161"/>
      <c r="H2" s="161"/>
      <c r="I2" s="161"/>
      <c r="J2" s="161"/>
      <c r="K2" s="161"/>
      <c r="L2" s="161" t="s">
        <v>220</v>
      </c>
      <c r="M2" s="161"/>
      <c r="N2" s="161"/>
      <c r="O2" s="161"/>
      <c r="P2" s="161"/>
      <c r="Q2" s="161"/>
    </row>
    <row r="3" spans="2:17" x14ac:dyDescent="0.3">
      <c r="B3" s="163"/>
      <c r="C3" s="163"/>
      <c r="D3" s="162"/>
      <c r="E3" s="162"/>
      <c r="F3" s="162"/>
      <c r="L3" s="163"/>
      <c r="M3" s="163"/>
      <c r="N3" s="163"/>
      <c r="O3" s="163"/>
      <c r="P3" s="163"/>
      <c r="Q3" s="163"/>
    </row>
    <row r="4" spans="2:17" x14ac:dyDescent="0.3">
      <c r="B4" s="163"/>
      <c r="C4" s="163"/>
      <c r="D4" s="162"/>
      <c r="E4" s="162"/>
      <c r="F4" s="162"/>
      <c r="L4" s="163"/>
      <c r="M4" s="163"/>
      <c r="N4" s="163"/>
      <c r="O4" s="163"/>
      <c r="P4" s="163"/>
      <c r="Q4" s="163"/>
    </row>
    <row r="5" spans="2:17" x14ac:dyDescent="0.3">
      <c r="B5" s="163"/>
      <c r="C5" s="163"/>
      <c r="D5" s="162"/>
      <c r="E5" s="162"/>
      <c r="F5" s="162"/>
      <c r="L5" s="163"/>
      <c r="M5" s="163"/>
      <c r="N5" s="163"/>
      <c r="O5" s="163"/>
      <c r="P5" s="163"/>
      <c r="Q5" s="163"/>
    </row>
    <row r="6" spans="2:17" x14ac:dyDescent="0.3">
      <c r="B6" s="163"/>
      <c r="C6" s="163"/>
      <c r="D6" s="162"/>
      <c r="E6" s="162"/>
      <c r="F6" s="162"/>
      <c r="L6" s="163"/>
      <c r="M6" s="163"/>
      <c r="N6" s="163"/>
      <c r="O6" s="163"/>
      <c r="P6" s="163"/>
      <c r="Q6" s="163"/>
    </row>
    <row r="7" spans="2:17" x14ac:dyDescent="0.3">
      <c r="B7" s="163"/>
      <c r="C7" s="163"/>
      <c r="D7" s="162"/>
      <c r="E7" s="162"/>
      <c r="F7" s="162"/>
      <c r="L7" s="163"/>
      <c r="M7" s="163"/>
      <c r="N7" s="163"/>
      <c r="O7" s="163"/>
      <c r="P7" s="163"/>
      <c r="Q7" s="163"/>
    </row>
    <row r="8" spans="2:17" x14ac:dyDescent="0.3">
      <c r="B8" s="163"/>
      <c r="C8" s="163"/>
      <c r="D8" s="162"/>
      <c r="E8" s="162"/>
      <c r="F8" s="162"/>
      <c r="L8" s="163"/>
      <c r="M8" s="163"/>
      <c r="N8" s="163"/>
      <c r="O8" s="163"/>
      <c r="P8" s="163"/>
      <c r="Q8" s="163"/>
    </row>
    <row r="9" spans="2:17" x14ac:dyDescent="0.3">
      <c r="B9" s="163"/>
      <c r="C9" s="163"/>
      <c r="D9" s="162"/>
      <c r="E9" s="162"/>
      <c r="F9" s="162"/>
      <c r="L9" s="163"/>
      <c r="M9" s="163"/>
      <c r="N9" s="163"/>
      <c r="O9" s="163"/>
      <c r="P9" s="163"/>
      <c r="Q9" s="163"/>
    </row>
    <row r="10" spans="2:17" x14ac:dyDescent="0.3">
      <c r="L10" s="163"/>
      <c r="M10" s="163"/>
      <c r="N10" s="163"/>
      <c r="O10" s="163"/>
      <c r="P10" s="163"/>
      <c r="Q10" s="163"/>
    </row>
    <row r="11" spans="2:17" x14ac:dyDescent="0.3">
      <c r="L11" s="163"/>
      <c r="M11" s="163"/>
      <c r="N11" s="163"/>
      <c r="O11" s="163"/>
      <c r="P11" s="163"/>
      <c r="Q11" s="163"/>
    </row>
    <row r="12" spans="2:17" x14ac:dyDescent="0.3">
      <c r="L12" s="163"/>
      <c r="M12" s="163"/>
      <c r="N12" s="163"/>
      <c r="O12" s="163"/>
      <c r="P12" s="163"/>
      <c r="Q12" s="163"/>
    </row>
    <row r="13" spans="2:17" x14ac:dyDescent="0.3">
      <c r="L13" s="163"/>
      <c r="M13" s="163"/>
      <c r="N13" s="163"/>
      <c r="O13" s="163"/>
      <c r="P13" s="163"/>
      <c r="Q13" s="163"/>
    </row>
    <row r="14" spans="2:17" x14ac:dyDescent="0.3">
      <c r="L14" s="163"/>
      <c r="M14" s="163"/>
      <c r="N14" s="163"/>
      <c r="O14" s="163"/>
      <c r="P14" s="163"/>
      <c r="Q14" s="163"/>
    </row>
    <row r="15" spans="2:17" x14ac:dyDescent="0.3">
      <c r="L15" s="163"/>
      <c r="M15" s="163"/>
      <c r="N15" s="163"/>
      <c r="O15" s="163"/>
      <c r="P15" s="163"/>
      <c r="Q15" s="163"/>
    </row>
    <row r="16" spans="2:17" x14ac:dyDescent="0.3">
      <c r="L16" s="163"/>
      <c r="M16" s="163"/>
      <c r="N16" s="163"/>
      <c r="O16" s="163"/>
      <c r="P16" s="163"/>
      <c r="Q16" s="163"/>
    </row>
  </sheetData>
  <mergeCells count="6">
    <mergeCell ref="B2:C2"/>
    <mergeCell ref="D3:F9"/>
    <mergeCell ref="B3:C9"/>
    <mergeCell ref="D2:K2"/>
    <mergeCell ref="L2:Q2"/>
    <mergeCell ref="L3:Q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PHH</vt:lpstr>
      <vt:lpstr>GK PHH</vt:lpstr>
      <vt:lpstr>Marka własna</vt:lpstr>
      <vt:lpstr>logotypy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Karolina Graczyk</cp:lastModifiedBy>
  <cp:lastPrinted>2020-08-27T08:57:48Z</cp:lastPrinted>
  <dcterms:created xsi:type="dcterms:W3CDTF">2020-08-06T09:57:48Z</dcterms:created>
  <dcterms:modified xsi:type="dcterms:W3CDTF">2023-08-08T13:14:38Z</dcterms:modified>
</cp:coreProperties>
</file>