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ZETARGI\PRZETARGI 2025\BZP.261.8.2025 TP1 - materiały papiernicze II\na platformę\"/>
    </mc:Choice>
  </mc:AlternateContent>
  <xr:revisionPtr revIDLastSave="0" documentId="13_ncr:1_{6009795E-4D46-496F-8432-AB6524C30A1B}" xr6:coauthVersionLast="47" xr6:coauthVersionMax="47" xr10:uidLastSave="{00000000-0000-0000-0000-000000000000}"/>
  <bookViews>
    <workbookView xWindow="-120" yWindow="-120" windowWidth="29040" windowHeight="15840" xr2:uid="{E2C1392D-6FED-4151-9ACE-56074A379AE5}"/>
  </bookViews>
  <sheets>
    <sheet name="Formularz asortymentowo -cenowy" sheetId="6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J10" i="6" s="1"/>
  <c r="E11" i="6"/>
  <c r="E12" i="6"/>
  <c r="E13" i="6"/>
  <c r="J13" i="6" s="1"/>
  <c r="E14" i="6"/>
  <c r="J14" i="6" s="1"/>
  <c r="E15" i="6"/>
  <c r="E16" i="6"/>
  <c r="E17" i="6"/>
  <c r="E18" i="6"/>
  <c r="E19" i="6"/>
  <c r="E20" i="6"/>
  <c r="E21" i="6"/>
  <c r="E22" i="6"/>
  <c r="E23" i="6"/>
  <c r="J23" i="6" s="1"/>
  <c r="E24" i="6"/>
  <c r="E25" i="6"/>
  <c r="J25" i="6" s="1"/>
  <c r="E26" i="6"/>
  <c r="J26" i="6" s="1"/>
  <c r="E27" i="6"/>
  <c r="E28" i="6"/>
  <c r="E29" i="6"/>
  <c r="E30" i="6"/>
  <c r="E31" i="6"/>
  <c r="E32" i="6"/>
  <c r="E33" i="6"/>
  <c r="E34" i="6"/>
  <c r="J34" i="6" s="1"/>
  <c r="E35" i="6"/>
  <c r="E36" i="6"/>
  <c r="E37" i="6"/>
  <c r="J37" i="6" s="1"/>
  <c r="E38" i="6"/>
  <c r="E39" i="6"/>
  <c r="E40" i="6"/>
  <c r="E41" i="6"/>
  <c r="E42" i="6"/>
  <c r="E43" i="6"/>
  <c r="E44" i="6"/>
  <c r="E45" i="6"/>
  <c r="E46" i="6"/>
  <c r="E47" i="6"/>
  <c r="E48" i="6"/>
  <c r="E49" i="6"/>
  <c r="J49" i="6" s="1"/>
  <c r="E50" i="6"/>
  <c r="J50" i="6" s="1"/>
  <c r="E51" i="6"/>
  <c r="E52" i="6"/>
  <c r="E53" i="6"/>
  <c r="E54" i="6"/>
  <c r="E55" i="6"/>
  <c r="E56" i="6"/>
  <c r="E57" i="6"/>
  <c r="E58" i="6"/>
  <c r="J58" i="6" s="1"/>
  <c r="E59" i="6"/>
  <c r="J59" i="6" s="1"/>
  <c r="E60" i="6"/>
  <c r="E61" i="6"/>
  <c r="J61" i="6" s="1"/>
  <c r="E62" i="6"/>
  <c r="J62" i="6" s="1"/>
  <c r="E63" i="6"/>
  <c r="E64" i="6"/>
  <c r="E65" i="6"/>
  <c r="E66" i="6"/>
  <c r="E67" i="6"/>
  <c r="E68" i="6"/>
  <c r="E69" i="6"/>
  <c r="E70" i="6"/>
  <c r="J70" i="6" s="1"/>
  <c r="E71" i="6"/>
  <c r="E72" i="6"/>
  <c r="E73" i="6"/>
  <c r="J73" i="6" s="1"/>
  <c r="E74" i="6"/>
  <c r="J74" i="6" s="1"/>
  <c r="E75" i="6"/>
  <c r="E76" i="6"/>
  <c r="E77" i="6"/>
  <c r="E78" i="6"/>
  <c r="E79" i="6"/>
  <c r="E80" i="6"/>
  <c r="E81" i="6"/>
  <c r="E82" i="6"/>
  <c r="E83" i="6"/>
  <c r="E84" i="6"/>
  <c r="E85" i="6"/>
  <c r="J85" i="6" s="1"/>
  <c r="E86" i="6"/>
  <c r="J86" i="6" s="1"/>
  <c r="E87" i="6"/>
  <c r="E88" i="6"/>
  <c r="E89" i="6"/>
  <c r="E90" i="6"/>
  <c r="E91" i="6"/>
  <c r="E92" i="6"/>
  <c r="E93" i="6"/>
  <c r="E94" i="6"/>
  <c r="J94" i="6" s="1"/>
  <c r="E95" i="6"/>
  <c r="J95" i="6" s="1"/>
  <c r="E96" i="6"/>
  <c r="E97" i="6"/>
  <c r="J97" i="6" s="1"/>
  <c r="E98" i="6"/>
  <c r="J98" i="6" s="1"/>
  <c r="E99" i="6"/>
  <c r="E100" i="6"/>
  <c r="E101" i="6"/>
  <c r="E102" i="6"/>
  <c r="E103" i="6"/>
  <c r="E104" i="6"/>
  <c r="E105" i="6"/>
  <c r="E106" i="6"/>
  <c r="E107" i="6"/>
  <c r="E108" i="6"/>
  <c r="E109" i="6"/>
  <c r="J109" i="6" s="1"/>
  <c r="E110" i="6"/>
  <c r="J110" i="6" s="1"/>
  <c r="E111" i="6"/>
  <c r="E112" i="6"/>
  <c r="E113" i="6"/>
  <c r="E114" i="6"/>
  <c r="E115" i="6"/>
  <c r="E116" i="6"/>
  <c r="E117" i="6"/>
  <c r="E118" i="6"/>
  <c r="J118" i="6" s="1"/>
  <c r="E119" i="6"/>
  <c r="J119" i="6" s="1"/>
  <c r="E120" i="6"/>
  <c r="E121" i="6"/>
  <c r="J121" i="6" s="1"/>
  <c r="E122" i="6"/>
  <c r="J122" i="6" s="1"/>
  <c r="E123" i="6"/>
  <c r="E124" i="6"/>
  <c r="E125" i="6"/>
  <c r="E126" i="6"/>
  <c r="E127" i="6"/>
  <c r="E128" i="6"/>
  <c r="E129" i="6"/>
  <c r="E130" i="6"/>
  <c r="J130" i="6" s="1"/>
  <c r="E131" i="6"/>
  <c r="J131" i="6" s="1"/>
  <c r="E132" i="6"/>
  <c r="E133" i="6"/>
  <c r="E134" i="6"/>
  <c r="E135" i="6"/>
  <c r="E136" i="6"/>
  <c r="E137" i="6"/>
  <c r="E138" i="6"/>
  <c r="E139" i="6"/>
  <c r="E140" i="6"/>
  <c r="E141" i="6"/>
  <c r="E142" i="6"/>
  <c r="J142" i="6" s="1"/>
  <c r="E143" i="6"/>
  <c r="J143" i="6" s="1"/>
  <c r="E144" i="6"/>
  <c r="E145" i="6"/>
  <c r="J145" i="6" s="1"/>
  <c r="E146" i="6"/>
  <c r="J146" i="6" s="1"/>
  <c r="E147" i="6"/>
  <c r="J147" i="6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I6" i="6"/>
  <c r="I111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J30" i="6" s="1"/>
  <c r="I31" i="6"/>
  <c r="I32" i="6"/>
  <c r="I33" i="6"/>
  <c r="I34" i="6"/>
  <c r="I35" i="6"/>
  <c r="I36" i="6"/>
  <c r="I37" i="6"/>
  <c r="I38" i="6"/>
  <c r="I39" i="6"/>
  <c r="I40" i="6"/>
  <c r="I41" i="6"/>
  <c r="I42" i="6"/>
  <c r="J42" i="6" s="1"/>
  <c r="I43" i="6"/>
  <c r="I44" i="6"/>
  <c r="I45" i="6"/>
  <c r="I46" i="6"/>
  <c r="I47" i="6"/>
  <c r="I48" i="6"/>
  <c r="I49" i="6"/>
  <c r="I50" i="6"/>
  <c r="I51" i="6"/>
  <c r="I52" i="6"/>
  <c r="I53" i="6"/>
  <c r="I54" i="6"/>
  <c r="J54" i="6" s="1"/>
  <c r="I55" i="6"/>
  <c r="J55" i="6" s="1"/>
  <c r="I56" i="6"/>
  <c r="I57" i="6"/>
  <c r="I58" i="6"/>
  <c r="I59" i="6"/>
  <c r="I60" i="6"/>
  <c r="I61" i="6"/>
  <c r="I62" i="6"/>
  <c r="I63" i="6"/>
  <c r="I64" i="6"/>
  <c r="I65" i="6"/>
  <c r="I66" i="6"/>
  <c r="J66" i="6" s="1"/>
  <c r="I67" i="6"/>
  <c r="I68" i="6"/>
  <c r="I69" i="6"/>
  <c r="I70" i="6"/>
  <c r="I71" i="6"/>
  <c r="I72" i="6"/>
  <c r="I73" i="6"/>
  <c r="I74" i="6"/>
  <c r="I75" i="6"/>
  <c r="I76" i="6"/>
  <c r="I77" i="6"/>
  <c r="I78" i="6"/>
  <c r="J78" i="6" s="1"/>
  <c r="I79" i="6"/>
  <c r="I80" i="6"/>
  <c r="I81" i="6"/>
  <c r="I82" i="6"/>
  <c r="I83" i="6"/>
  <c r="I84" i="6"/>
  <c r="I85" i="6"/>
  <c r="I86" i="6"/>
  <c r="I87" i="6"/>
  <c r="I88" i="6"/>
  <c r="I89" i="6"/>
  <c r="I90" i="6"/>
  <c r="J90" i="6" s="1"/>
  <c r="I91" i="6"/>
  <c r="I92" i="6"/>
  <c r="I93" i="6"/>
  <c r="I94" i="6"/>
  <c r="I95" i="6"/>
  <c r="I96" i="6"/>
  <c r="I97" i="6"/>
  <c r="I98" i="6"/>
  <c r="I99" i="6"/>
  <c r="I100" i="6"/>
  <c r="I101" i="6"/>
  <c r="I102" i="6"/>
  <c r="J102" i="6" s="1"/>
  <c r="I103" i="6"/>
  <c r="I104" i="6"/>
  <c r="I105" i="6"/>
  <c r="I106" i="6"/>
  <c r="I107" i="6"/>
  <c r="I108" i="6"/>
  <c r="I109" i="6"/>
  <c r="I110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J127" i="6" s="1"/>
  <c r="I128" i="6"/>
  <c r="J128" i="6" s="1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J11" i="6"/>
  <c r="J12" i="6"/>
  <c r="J17" i="6"/>
  <c r="J18" i="6"/>
  <c r="J22" i="6"/>
  <c r="J24" i="6"/>
  <c r="J29" i="6"/>
  <c r="J35" i="6"/>
  <c r="J36" i="6"/>
  <c r="J38" i="6"/>
  <c r="J41" i="6"/>
  <c r="J46" i="6"/>
  <c r="J47" i="6"/>
  <c r="J48" i="6"/>
  <c r="J53" i="6"/>
  <c r="J56" i="6"/>
  <c r="J60" i="6"/>
  <c r="J65" i="6"/>
  <c r="J71" i="6"/>
  <c r="J72" i="6"/>
  <c r="J77" i="6"/>
  <c r="J82" i="6"/>
  <c r="J83" i="6"/>
  <c r="J84" i="6"/>
  <c r="J89" i="6"/>
  <c r="J96" i="6"/>
  <c r="J101" i="6"/>
  <c r="J106" i="6"/>
  <c r="J107" i="6"/>
  <c r="J108" i="6"/>
  <c r="J113" i="6"/>
  <c r="J114" i="6"/>
  <c r="J120" i="6"/>
  <c r="J125" i="6"/>
  <c r="J126" i="6"/>
  <c r="J132" i="6"/>
  <c r="J133" i="6"/>
  <c r="J134" i="6"/>
  <c r="J137" i="6"/>
  <c r="J138" i="6"/>
  <c r="J144" i="6"/>
  <c r="J135" i="6" l="1"/>
  <c r="J123" i="6"/>
  <c r="J111" i="6"/>
  <c r="J99" i="6"/>
  <c r="J87" i="6"/>
  <c r="J75" i="6"/>
  <c r="J63" i="6"/>
  <c r="J51" i="6"/>
  <c r="J39" i="6"/>
  <c r="J27" i="6"/>
  <c r="J15" i="6"/>
  <c r="J141" i="6"/>
  <c r="J129" i="6"/>
  <c r="J117" i="6"/>
  <c r="J105" i="6"/>
  <c r="J93" i="6"/>
  <c r="J81" i="6"/>
  <c r="J69" i="6"/>
  <c r="J57" i="6"/>
  <c r="J45" i="6"/>
  <c r="J33" i="6"/>
  <c r="J21" i="6"/>
  <c r="J9" i="6"/>
  <c r="J140" i="6"/>
  <c r="J116" i="6"/>
  <c r="J104" i="6"/>
  <c r="J92" i="6"/>
  <c r="J80" i="6"/>
  <c r="J68" i="6"/>
  <c r="J44" i="6"/>
  <c r="J32" i="6"/>
  <c r="J20" i="6"/>
  <c r="J8" i="6"/>
  <c r="J139" i="6"/>
  <c r="J115" i="6"/>
  <c r="J103" i="6"/>
  <c r="J91" i="6"/>
  <c r="J79" i="6"/>
  <c r="J67" i="6"/>
  <c r="J43" i="6"/>
  <c r="J31" i="6"/>
  <c r="J19" i="6"/>
  <c r="J7" i="6"/>
  <c r="J6" i="6"/>
  <c r="J148" i="6" s="1"/>
  <c r="J136" i="6"/>
  <c r="J124" i="6"/>
  <c r="J112" i="6"/>
  <c r="J100" i="6"/>
  <c r="J88" i="6"/>
  <c r="J76" i="6"/>
  <c r="J64" i="6"/>
  <c r="J52" i="6"/>
  <c r="J40" i="6"/>
  <c r="J28" i="6"/>
  <c r="J16" i="6"/>
</calcChain>
</file>

<file path=xl/sharedStrings.xml><?xml version="1.0" encoding="utf-8"?>
<sst xmlns="http://schemas.openxmlformats.org/spreadsheetml/2006/main" count="23" uniqueCount="23">
  <si>
    <t>Lp.</t>
  </si>
  <si>
    <t>Nazwa artykułu</t>
  </si>
  <si>
    <t>Szczegółowy opis przedmiotu zamówienia</t>
  </si>
  <si>
    <t>Nazwa oferowanego artykułu (X), producent/importer</t>
  </si>
  <si>
    <t>Jednostka miary</t>
  </si>
  <si>
    <t>Stawka podatku VAT (%)</t>
  </si>
  <si>
    <t xml:space="preserve">Razem wartość brutto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</si>
  <si>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</si>
  <si>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</si>
  <si>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</si>
  <si>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</si>
  <si>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</si>
  <si>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</si>
  <si>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</si>
  <si>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</si>
  <si>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</si>
  <si>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</si>
  <si>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Ilość</t>
  </si>
  <si>
    <t>Cena jednostkowa -  netto</t>
  </si>
  <si>
    <t>Cena jednostkowa brutto</t>
  </si>
  <si>
    <t xml:space="preserve">Razem </t>
  </si>
  <si>
    <t>Załącznik nr 3  Formularz Asortymentowo-Cenowy</t>
  </si>
  <si>
    <t xml:space="preserve">BZP.261.8.2025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</si>
</sst>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6" x14ac:knownFonts="1">
    <font>
      <sz val="11"/>
      <color theme="1"/>
      <name val="Aptos Narrow"/>
      <family val="2"/>
      <charset val="238"/>
      <scheme val="minor"/>
    </font>
    <font>
      <b/>
      <sz val="10"/>
      <name val="Times New Roman"/>
      <family val="1"/>
      <charset val="238"/>
    </font>
    <font>
      <b/>
      <sz val="8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8"/>
      <color rgb="FF000000"/>
      <name val="Aptos Narrow"/>
      <family val="2"/>
      <charset val="238"/>
      <scheme val="minor"/>
    </font>
    <font>
      <i/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2" fontId="0" fillId="0" borderId="2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 shrinkToFi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shrinkToFit="1"/>
    </xf>
    <xf numFmtId="9" fontId="0" fillId="2" borderId="2" xfId="0" applyNumberForma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top" shrinkToFit="1"/>
    </xf>
    <xf numFmtId="164" fontId="12" fillId="0" borderId="1" xfId="0" applyNumberFormat="1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ZETARGI\PRZETARGI%202025\BZP.261.8.2025%20TP1%20-%20materia&#322;y%20papiernicze%20II\szacunek%20z%20ezd\Szacunek%20na%202025%20na%20mat.%20papiernicze%202.0%20nowy.xlsx" TargetMode="External"/><Relationship Id="rId1" Type="http://schemas.openxmlformats.org/officeDocument/2006/relationships/externalLinkPath" Target="/PRZETARGI/PRZETARGI%202025/BZP.261.8.2025%20TP1%20-%20materia&#322;y%20papiernicze%20II/szacunek%20z%20ezd/Szacunek%20na%202025%20na%20mat.%20papiernicze%202.0%20now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retkowskam\Desktop\bzp.8\Szacunek%20na%202025%20na%20mat.%20papiernicze%202.0%20nowy.xlsx" TargetMode="External"/><Relationship Id="rId1" Type="http://schemas.openxmlformats.org/officeDocument/2006/relationships/externalLinkPath" Target="file:///C:\Users\gretkowskam\Desktop\bzp.8\Szacunek%20na%202025%20na%20mat.%20papiernicze%202.0%20n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"/>
      <sheetName val="DTIiM"/>
      <sheetName val="DS"/>
      <sheetName val="Sam.Studentów"/>
      <sheetName val="SUMA"/>
    </sheetNames>
    <sheetDataSet>
      <sheetData sheetId="0"/>
      <sheetData sheetId="1"/>
      <sheetData sheetId="2"/>
      <sheetData sheetId="3"/>
      <sheetData sheetId="4">
        <row r="7">
          <cell r="B7" t="str">
            <v>BLOCZKI SAMOPRZYLEPNE MAŁE</v>
          </cell>
          <cell r="C7" t="str">
            <v>ROZMIAR 40 X 50 MM +/-3mm, KOLOR ŻÓŁTY, KOSTKA KARTECZEK SAMOPRZYLEPNYCH WYKONANYCH Z PAPIERU, SKLEJONYCH JEDNYM Z GRZBIETÓW.  W BLOCZKU 100 KARTECZEK, NAZWA PRODUCENTA PODANA NA OPAKOWANIU, 1 opakowanie = 3 sztuki</v>
          </cell>
          <cell r="E7">
            <v>90</v>
          </cell>
        </row>
        <row r="8">
          <cell r="B8" t="str">
            <v>BLOCZKI SAMOPRZYLEPNE ŚREDNIE</v>
          </cell>
          <cell r="C8" t="str">
            <v>ROZMIAR 76 X 76 MM +/- 3 mm, KOLOR ŻÓŁTY, KOSTKA KARTECZEK SAMOPRZYLEPNYCH WYKONANYCH Z PAPIERU , SKLEJONYCH JEDNYM Z GRZBIETÓW. W BLOCZKU 100 KARTECZEK, NAZWA PRODUCENTA PODANA NA OPAKOWANIU</v>
          </cell>
          <cell r="E8">
            <v>207</v>
          </cell>
        </row>
        <row r="9">
          <cell r="B9" t="str">
            <v>BLOCZKI SAMOPRZYLEPNE DUŻE</v>
          </cell>
          <cell r="C9" t="str">
            <v>ROZMIAR 125 X 75 MM +/-3mm, KOLOR ŻÓŁTY, KOSTKA KARTECZEK SAMOPRZYLEPNYCH WYKONANYCH Z PAPIERU. SKLEJONYCH JEDNYM Z GRZBIETÓW, W BLOCZKU 100 KARTECZEK, NAZWA PRODUCENTA PODANA NA OPAKOWANIU.</v>
          </cell>
          <cell r="E9">
            <v>125</v>
          </cell>
        </row>
        <row r="10">
          <cell r="B10" t="str">
            <v>BLOK DO PISANIA A4</v>
          </cell>
          <cell r="C10" t="str">
            <v>Z MAKULATURY, Z OKŁADKĄ, CZYSTY, W KRATKĘ LUB LINIĘ, MIN 100 KARTEK,   KLEJONY NA GÓRZE, NAZWA PRODUCENTA WSKAZANA NA OKŁADCE</v>
          </cell>
          <cell r="E10">
            <v>27</v>
          </cell>
        </row>
        <row r="11">
          <cell r="B11" t="str">
            <v>BLOK DO PISANIA A5</v>
          </cell>
          <cell r="C11" t="str">
            <v>Z MAKULATURY, Z OKŁADKĄ, CZYSTY, W KRATKĘ LUB LINIĘ, MIN 100 KARTEK, KLEJONY NA GÓRZE,   NAZWA PRODUCENTA WSKAZANA NA OKŁADCE</v>
          </cell>
          <cell r="E11">
            <v>25</v>
          </cell>
        </row>
        <row r="12">
          <cell r="B12" t="str">
            <v>CIENKOPIS</v>
          </cell>
          <cell r="C12" t="str">
            <v>Z KOŃCÓWKĄ OPRAWIONĄ W METAL, GRUBOŚĆ LINII 0,4-0,5 MM, EKONOMICZNY W UŻYCIU, ODPORNY NA WYSYCHANIE, PLASTIKOWA KOŃCÓWKA W KOLORZE TUSZU, WENTYLOWANA SKUWKA, OBUDOWA Z NANIESIONĄ NAZWĄ PRODUCENTA, DOSTĘPNY W RÓŻNYCH KOLORACH. Rystor RC-04 lub równoważny.</v>
          </cell>
          <cell r="E12">
            <v>70</v>
          </cell>
        </row>
        <row r="13">
          <cell r="B13" t="str">
            <v>DŁUGOPIS OBUDOWA PRZEZROCZYSTA</v>
          </cell>
          <cell r="C13" t="str">
            <v>GRUBOŚĆ KOŃCÓWKI 0,7-1 MM, DŁUGOŚĆ LINII MIN 1500 M, OBUDOWA PRZEZROCZYSTA, NIEROZMAZUJĄCY SIĘ TUSZ, UMOŻLIWIAJĄCY ZASTOSOWANIE WKŁADU WYMIENNEGO, WYGODNY UCHWYT, SKUWKA UNIEMOŻLIWIAJĄCA WYSYCHANIE, POSIADAJĄCY METALOWĄ KOŃCÓWKĘ, NAZWA PRODUCENTA PODANA NA PRODUKCIE, RÓŻNE KOLORY</v>
          </cell>
          <cell r="E13">
            <v>220</v>
          </cell>
        </row>
        <row r="14">
          <cell r="B14" t="str">
            <v>DŁUGOPIS AUTOMATYCZNY</v>
          </cell>
          <cell r="C14" t="str">
            <v>NA WYMIENNE WKŁADY, GUMOWY UCHWYT POPRAWIAJĄCY CHWYT, PLASTIKOWA PRZEZROCZYSTA OBUDOWA, GRUBOŚC KOŃCÓWKI 0,5- 0,7MM, DŁUGOŚC LINII MIN. 850M, RÓŻNE KOLORY</v>
          </cell>
          <cell r="E14">
            <v>130</v>
          </cell>
        </row>
        <row r="15">
          <cell r="B15" t="str">
            <v>DŁUGOPIS NA ŁAŃCUSZKU</v>
          </cell>
          <cell r="C15" t="str">
            <v>NA UWIĘZI ŁAŃCUSZKOWEJ, DŁUGI ŁAŃCUSZEK UMOŻLIWIAJĄCY SWOBODNE OPEROWANIE DŁUGOPISEM, MOCOWANY DO BLATU NA TAŚMĘ KLEJĄCĄ DWUSTRONNĄ, NIE ROZMAZUJĄCY SIĘ ATRAMENT, WYGODNY UCHWYT, NA WKŁADY WYMIENNE, PODSTAWKA UTRZYMUJĄCĄ DŁUGOPIS W POZYCJI PIONOWEJ.</v>
          </cell>
          <cell r="E15">
            <v>20</v>
          </cell>
        </row>
        <row r="16">
          <cell r="B16" t="str">
            <v>DŁUGOPIS OBUDOWA NIEPRZEZROCZYSTA</v>
          </cell>
          <cell r="C16" t="str">
            <v>RÓŹNE KOLORY, GRUBOŚC KOŃCÓWKI 0,7-0,8 MM, DŁUGOŚĆ LINII MIN 3000 M, CIENKA LINIA PISANIA, NIEPRZEZROCZYSTA OBUDOWA Z WENTYLOWANĄ SKUWKĄ W KOLORZE TUSZU, TUSZ NA BAZIE OLEJU. BIC lub równoważny.</v>
          </cell>
          <cell r="E16">
            <v>200</v>
          </cell>
        </row>
        <row r="17">
          <cell r="B17" t="str">
            <v>DŁUGOPIS/PIÓRO KULKOWE</v>
          </cell>
          <cell r="C17" t="str">
            <v>PIÓRO KULKOWE NA WKŁADY WYMIENNE, Z TUSZEM ŻELOWYM, GRUBOŚĆ KOŃCÓWKI 0,3 - 0,5MM, DŁUGOŚĆ LINII PISANIA MIN. 500M, OBUDOWA PLASTIKOWANA PRZEZROCZYSTA, GUMOWY UCHWYT,   RÓŻNE KOLORY DO WYBORU. Taurus TDA-1300 0,5mm lub równoważny.</v>
          </cell>
          <cell r="E17">
            <v>240</v>
          </cell>
        </row>
        <row r="18">
          <cell r="B18" t="str">
            <v>DŁUGOPIS/PIÓRO KULKOWE</v>
          </cell>
          <cell r="C18" t="str">
            <v>PIÓRO KULKOWE NA WKŁADY WYMIENNE, Z TUSZEM ŻELOWYM, GRUBOŚĆ KOŃCÓWKI 0,6 - 0,7MM, DŁUGOŚĆ LINII PISANIA MIN. 500M, OBUDOWA PLASTIKOWANA PRZEZROCZYSTA, GUMOWY UCHWYT,   RÓŻNE KOLORY DO WYBORU. Taurus TDA-03 0,7mm lub równoważny.</v>
          </cell>
          <cell r="E18">
            <v>265</v>
          </cell>
        </row>
        <row r="19">
          <cell r="B19" t="str">
            <v>DZIENNIK KORESPONDECYJNY MNIEJSZY</v>
          </cell>
          <cell r="C19" t="str">
            <v>DO EWIDENCJI KORESPONDENCJI PRZYCHODZĄCEJ I WYCHODZĄCEJ, 150-200 KARTEK, A4, KSIĄŻKA JEST TRWALE OPRAWIONA, W SPOSÓB WYKLUCZAJĄCY WYJĘCIE LUB PODMIANĘ KARTKI BEZ ZNISZCZENIA OKŁADEK, TWARDA OKŁADKA Z OKLEINĄ SKÓROPODOBNĄ, RÓŻNE KOLORY</v>
          </cell>
          <cell r="E19">
            <v>7</v>
          </cell>
        </row>
        <row r="20">
          <cell r="B20" t="str">
            <v>DZIURKACZ</v>
          </cell>
          <cell r="C20" t="str">
            <v>WYKONANY Z WYTRZYMAŁEGO METALU Z PLASTIKOWYMI ELEMENTAMI,   ANTYPOŚLIZGOWA PODSTAWKA NIE RYSUJĄCA MEBLI, PRECYZYJNY OGRANICZNIK FORMATU, NA 2 DZURKI, DZIURKUJE JEDNORAZOWO DO 20 KARTEK.</v>
          </cell>
          <cell r="E20">
            <v>15</v>
          </cell>
        </row>
        <row r="21">
          <cell r="B21" t="str">
            <v>ETYKIETY SAMOPRZYLEPNE</v>
          </cell>
          <cell r="C21" t="str">
            <v>FORMAT ARKUSZA A-4, RÓŻNE ROZMIARY ETYKIET, BIAŁE, PAPIEROWE,   SAMOPRZYLEPNE,   DO DRUKAREK ATRAMENTOWYCH, LASEROWYCH I KSEROKOPIAREK</v>
          </cell>
          <cell r="E21">
            <v>24</v>
          </cell>
        </row>
        <row r="22">
          <cell r="B22" t="str">
            <v>ETYKIETY SAMOPRZYLEPNE CD</v>
          </cell>
          <cell r="C22" t="str">
            <v>PRZEZNACZONE DO PRZYKLEJENIA NA PŁYTĘ CD, ROZMIAR 117-118 X 117-118 MM , FORMAT ARKUSZA A-4, 2 ETYKIETY/STR., BIAŁE, PAPIEROWE, SAMOPRZYLEPNE, DO DRUKAREK ATRAMENTOWYCH, LASEROWYCH I KSEROKOPIAREK</v>
          </cell>
          <cell r="E22">
            <v>5</v>
          </cell>
        </row>
        <row r="23">
          <cell r="B23" t="str">
            <v>FOLIA DO DRUKAREK</v>
          </cell>
          <cell r="C23" t="str">
            <v>FORMAT A4, BEZBARWNA, WYKONANA Z POLIESTRU, GRUBOŚĆ 100 MIC ± 5, DO WYDRUKÓW W DRUKARKACH LASEROWYCH I KSEROKOPIARKACH</v>
          </cell>
          <cell r="E23">
            <v>1</v>
          </cell>
        </row>
        <row r="24">
          <cell r="B24" t="str">
            <v>FOLIA DO LAMINOWANIA
65X95MM</v>
          </cell>
          <cell r="C24" t="str">
            <v>WYMIARY 65X95 MM, GRUBOŚC 2X80MIC, 100 SZTUK W OPAKOWANIU</v>
          </cell>
          <cell r="E24">
            <v>5</v>
          </cell>
        </row>
        <row r="25">
          <cell r="B25" t="str">
            <v>FOLIA DO LAMINOWANIA A4
100mic</v>
          </cell>
          <cell r="C25" t="str">
            <v>FORMAT A4, BŁYSZCZĄCA, GRUBOŚĆ CO NAJMNIEJ 2X100 MIC, 100 SZTUK W OPAKOWANIU</v>
          </cell>
          <cell r="E25">
            <v>6</v>
          </cell>
        </row>
        <row r="26">
          <cell r="B26" t="str">
            <v>GĄBKA DO TABLICY SUCHOŚCIERALNEJ</v>
          </cell>
          <cell r="C26" t="str">
            <v>GĄBKA O ERGONOMICZNYM KSZTAŁCIE Z WBUDOWANYM MAGNESEM POZWALAJĄCYM NA POZOSTAWIENIE JEJ NA TABLICY, WYMIAR 90-120X 45-60 X 20-30 MM</v>
          </cell>
          <cell r="E26">
            <v>12</v>
          </cell>
        </row>
        <row r="27">
          <cell r="B27" t="str">
            <v>GRAFITY DO OŁÓWKA AUTOMATYCZNEGO</v>
          </cell>
          <cell r="C27" t="str">
            <v>ROZMIAR 0,5 MM HB, OPAKOWANIE ZAWIERA 12 SZTUK GRAFITÓW</v>
          </cell>
          <cell r="E27">
            <v>40</v>
          </cell>
        </row>
        <row r="28">
          <cell r="B28" t="str">
            <v>GUMKA OŁÓWKOWA</v>
          </cell>
          <cell r="C28" t="str">
            <v>DO ZASTOSOWANIA W BIURZE, USUWAJĄCA OŁÓWEK NIE NARUSZAJĄC STRUKTURY PAPIERU, DŁUGOŚĆ OD 30 DO 45MM.</v>
          </cell>
          <cell r="E28">
            <v>54</v>
          </cell>
        </row>
        <row r="29">
          <cell r="B29" t="str">
            <v>GUMKI RECEPTURKI</v>
          </cell>
          <cell r="C29" t="str">
            <v>OPAKOWANIE 100 g, ZAWARTOŚĆ KAUCZUKU MIN 80%, WIELOKOLOROWE, WYTRZYMAŁE I ELASTYCZNE</v>
          </cell>
          <cell r="E29">
            <v>27</v>
          </cell>
        </row>
        <row r="30">
          <cell r="B30" t="str">
            <v>KALENDARZ BIUROWY</v>
          </cell>
          <cell r="C30" t="str">
            <v>KALENDARZ BIUROWY STOJĄCY, O PROFILU TRÓJKĄTNYM, KARTY POŁACZONE SPIRALĄ, ŁATWE I WYGODNE PRZEKRĘCANIE STRON, UKŁAD: 1 TYDZIEŃ NA STRONIE, DRUK DWUSTRONNY, Z MIEJSCEM NA KRÓTKIE NOTATKI</v>
          </cell>
          <cell r="E30">
            <v>117</v>
          </cell>
        </row>
        <row r="31">
          <cell r="B31" t="str">
            <v>KALKULATOR BIURKOWY</v>
          </cell>
          <cell r="C31" t="str">
            <v>12-14 POZYCYJNY WYŚWIETLACZ, PODWÓJNA PAMIĘĆ, ZAOKRĄGLANIE WYNIKÓW, OBLICZANIE MARŻY, COFANIE OSTATNIO WPROWADZONEJ POZYCJI, KLAWISZ PODWÓJNEGO ZERA, PODWÓJNE ZASILANIE, PLASTIKOWE KLAWISZE, WYMIAR 13-15X13-20 CM.</v>
          </cell>
          <cell r="E31">
            <v>11</v>
          </cell>
        </row>
        <row r="32">
          <cell r="B32" t="str">
            <v>KLEJ</v>
          </cell>
          <cell r="C32" t="str">
            <v>KLEJ W SZTYFCIE, WAGA min. 8G, DO PAPIERU, KARTONU, ZDJĘĆ, WYSOKA PRZYCZEPNOŚĆ I DUŻA SIŁA KLEJENIA SZYBKOSCHNĄCY, ZMYWALNY, NIEBRUDZĄCY, ZAWIERA PVP, MIN. 3 LATA GWARANCJI , NAZWA PRODUCENTA ZAMIESZCZONA NA OBUDOWIE. Amos lub równoważny.</v>
          </cell>
          <cell r="E32">
            <v>54</v>
          </cell>
        </row>
        <row r="33">
          <cell r="B33" t="str">
            <v>KLIP DO PAPIERU 19MM</v>
          </cell>
          <cell r="C33" t="str">
            <v>KLIP METALOWY Z PLASTIKOWYM LUB METALOWYM ELEMENTEM W KOLORZE CZARNYM, ODPORNY NA ODKSZTAŁCENIA, ROZMIAR 19 MM, 12SZT. W OPAKOWANIU</v>
          </cell>
          <cell r="E33">
            <v>42</v>
          </cell>
        </row>
        <row r="34">
          <cell r="B34" t="str">
            <v>KLIP DO PAPIERU 32MM</v>
          </cell>
          <cell r="C34" t="str">
            <v>KLIP METALOWY Z PLASTIKOWYM LUB METALOWYM ELEMENTEM W KOLORZE CZARNYM, ODPORNY NA ODKSZTAŁCENIA, ROZMIAR 32 MM, 12SZT. W OPAKOWANIU</v>
          </cell>
          <cell r="E34">
            <v>42</v>
          </cell>
        </row>
        <row r="35">
          <cell r="B35" t="str">
            <v>KLIP DO PAPIERU 51MM</v>
          </cell>
          <cell r="C35" t="str">
            <v>KLIP METALOWY Z PLASTIKOWYM LUB METALOWYM ELEMENTEM W KOLORZE CZARNYM, ODPORNY NA ODKSZTAŁCENIA, ROZMIAR 51 MM, 12SZT. W OPAKOWANIU</v>
          </cell>
          <cell r="E35">
            <v>27</v>
          </cell>
        </row>
        <row r="36">
          <cell r="B36" t="str">
            <v>KLIPSY MAGNETYCZNE (MAGNESY)</v>
          </cell>
          <cell r="C36" t="str">
            <v>MAGNESY NIE RYSUJĄCE POWIERZCHNI, ŚREDNICA 20-40MM, RÓŻNE KOLORY, UMOŻLIWIAJĄCE MOCOWANIE RYSUNKÓW, DOKUMENTÓW I NOTATEK, BEZ NADRUKÓW, OPAKOWANIE ZAWIERA MIN. 10 SZTUK MAGNESÓW</v>
          </cell>
          <cell r="E36">
            <v>31</v>
          </cell>
        </row>
        <row r="37">
          <cell r="B37" t="str">
            <v>KOŁONOTATNIK A4/50K</v>
          </cell>
          <cell r="C37" t="str">
            <v>FORMAT A4, 50 KARTEK LUB ZBLIŻONA ILOŚĆ, W KRATKĘ, Z SEGMENTOWĄ, METALOWĄ PIONOWĄ SPIRALĄ, PERFORACJĄ UŁATWIAJĄCĄ ODRYWANIE KARTEK ORAZ OTWORY DO WPIĘCIA DO SEGREGATORA, MIĘKKA OPRAWA</v>
          </cell>
          <cell r="E37">
            <v>15</v>
          </cell>
        </row>
        <row r="38">
          <cell r="B38" t="str">
            <v>KOŁONOTATNIK A4/90- 100K</v>
          </cell>
          <cell r="C38" t="str">
            <v>FORMAT A4, 90-100 KARTEK, W KRATKĘ, Z SEGMENTOWĄ, METALOWĄ PIONOWĄ SPIRALĄ, PERFORACJĄ UŁATWIAJĄCĄ ODRYWANIE KARTEK ORAZ OTWORAMI DO WPIĘCIA DO SEGREGATORA, MIĘKKA OPRAWA</v>
          </cell>
          <cell r="E38">
            <v>27</v>
          </cell>
        </row>
        <row r="39">
          <cell r="B39" t="str">
            <v>KOŁONOTATNIK A5/50K</v>
          </cell>
          <cell r="C39" t="str">
            <v>FORMAT A5, 50 KARTEK LUB ZBLIŻONA ILOŚĆ , W KRATKĘ, Z SEGMENTOWĄ, METALOWĄ PIONOWĄ SPIRALĄ, PERFORACJĄ UŁATWIAJĄCĄ ODRYWANIE KARTEK ORAZ OTWORAMI DO WPIĘCIA DO SEGREGATORA, MIĘKKA OPRAWA,</v>
          </cell>
          <cell r="E39">
            <v>12</v>
          </cell>
        </row>
        <row r="40">
          <cell r="B40" t="str">
            <v>KOŁONOTATNIK A5/90- 100K</v>
          </cell>
          <cell r="C40" t="str">
            <v>FORMAT A5, 90-100 KARTEK, W KRATKĘ, Z SEGMENTOWĄ, METALOWĄ PIONOWĄ SPIRALĄ, PERFORACJĄ UŁATWIAJĄCĄ ODRYWANIE KARTEK ORAZ OTWORAMI DO WPIĘCIA DO SEGREGATORA, MIĘKKA OPRAWA</v>
          </cell>
          <cell r="E40">
            <v>22</v>
          </cell>
        </row>
        <row r="41">
          <cell r="B41" t="str">
            <v>KOPERTA DL BEZ OKIENKA</v>
          </cell>
          <cell r="C41" t="str">
            <v>DL, BEZ OKIENKA, SAMOPRZYLEPNE, MINIMUM 1 ROK GWARANCJI NA KLEJ</v>
          </cell>
          <cell r="E41">
            <v>220</v>
          </cell>
        </row>
        <row r="42">
          <cell r="B42" t="str">
            <v>KOPERTA DL Z OKIENKIEM</v>
          </cell>
          <cell r="C42" t="str">
            <v>DL, Z OKIENKIEM PRAWYM, SAMOPRZYLEPNE, MINIMUM 1 ROK GWARANCJI NA KLEJ</v>
          </cell>
          <cell r="E42">
            <v>70</v>
          </cell>
        </row>
        <row r="43">
          <cell r="B43" t="str">
            <v>KOPERTY BIAŁE B4</v>
          </cell>
          <cell r="C43" t="str">
            <v>B4, Z PASKIEM SAMOPRZYLEPNYM, , MINIMUM 1 ROK GWARANCJI NA KLEJ, opakowanie zawiera max. 100szt</v>
          </cell>
          <cell r="E43">
            <v>7</v>
          </cell>
        </row>
        <row r="44">
          <cell r="B44" t="str">
            <v>KOPERTY BIAŁE C4</v>
          </cell>
          <cell r="C44" t="str">
            <v>C4, WYMIAR 229 X 324 MM, Z PASKIEM SAMOPRZYLEPNYM, MINIMUM 1 ROK GWARANCJI NA KLEJ, opakowanie zawiera max. 100szt</v>
          </cell>
          <cell r="E44">
            <v>9</v>
          </cell>
        </row>
        <row r="45">
          <cell r="B45" t="str">
            <v>KOPERTY BIAŁE C5</v>
          </cell>
          <cell r="C45" t="str">
            <v>C5, WYMIAR 162 X 229 MM, SAMOPRZYLEPNE, MINIMUM 1 ROK GWARANCJI NA KLEJ, opakowanie zawiera max. 100szt</v>
          </cell>
          <cell r="E45">
            <v>7</v>
          </cell>
        </row>
        <row r="46">
          <cell r="B46" t="str">
            <v>KOPERTY BIAŁE C6</v>
          </cell>
          <cell r="C46" t="str">
            <v>C6, WYMIAR 114 X 162 MM, SAMOPRZYLEPNE, MINIMUM 1 ROK GWARANCJI NA KLEJ, opakowanie zawiera max. 100szt</v>
          </cell>
          <cell r="E46">
            <v>7</v>
          </cell>
        </row>
        <row r="47">
          <cell r="B47" t="str">
            <v>KOPERTY BIAŁE ROZSZERZANE</v>
          </cell>
          <cell r="C47" t="str">
            <v>Rozmiar min. 250x350x30 max. 300x400x50, Z PASKIEM SAMOPRZYLEPNYM, KOPERTY Z ROZSZERZANYMI BOKAMI I DNEM, MINIMUM 1 ROK GWARANCJI NA KLEJ</v>
          </cell>
          <cell r="E47">
            <v>50</v>
          </cell>
        </row>
        <row r="48">
          <cell r="B48" t="str">
            <v>KOPERTY Z FOLIĄ BĄBELKOWĄ E15</v>
          </cell>
          <cell r="C48" t="str">
            <v>KOPERTY E15, WYMIAR WEWNĘTRZNY 220X265MM, DOPUSZCZALNA RÓŻNICA WYMIARU +/- 10MM SAMOPRZYLEPNE, MINIMUM 1 ROK GWARANCJI NA KLEJ, Z ZEWNĄTRZ GŁADKIE I BIAŁE, WEWNĄTRZ WYŚCIEŁANE GRUBĄ WODOODPORNĄ, PRZEZROCZYSTĄ FOLIĄ BĄBELKOWĄ.</v>
          </cell>
          <cell r="E48">
            <v>30</v>
          </cell>
        </row>
        <row r="49">
          <cell r="B49" t="str">
            <v>KOPERTY Z FOLIĄ BĄBELKOWĄ G17</v>
          </cell>
          <cell r="C49" t="str">
            <v>KOPERTY G17, WYMIAR WEWNĘTRZNY 240X340MM, DOPUSZCZALNA RÓŻNICA WYMIARU +/- 10MM SAMOPRZYLEPNE, MINIMUM 1 ROK GWARANCJI NA KLEJ, Z ZEWNĄTRZ GŁADKIE I BIAŁE, WEWNĄTRZ WYŚCIEŁANE GRUBĄ WODOODPORNĄ, PRZEZROCZYSTĄ FOLIĄ BĄBELKOWĄ.</v>
          </cell>
          <cell r="E49">
            <v>30</v>
          </cell>
        </row>
        <row r="50">
          <cell r="B50" t="str">
            <v>KOPERTY Z FOLIĄ BĄBELKOWĄ NA CD</v>
          </cell>
          <cell r="C50" t="str">
            <v>KOPERTY PRZEZNACZONE DO TRANSPORTU PŁYT CD, WYMIAR ZEWNĘTRZNY 200X175MM, DOPUSZCZALNA RÓŻNICA WYMIARU +/- 5MM SAMOPRZYLEPNE, MINIMUM 1 ROK GWARANCJI NA KLEJ, Z ZEWNĄTRZ GŁADKIE I BIAŁE, WEWNĄTRZ WYŚCIEŁANE GRUBĄ WODOODPORNĄ, PRZEZROCZYSTĄ FOLIĄ BĄBELKOWĄ.</v>
          </cell>
          <cell r="E50">
            <v>20</v>
          </cell>
        </row>
        <row r="51">
          <cell r="B51" t="str">
            <v>KOREKTOR BIAŁY W PIÓRZE</v>
          </cell>
          <cell r="C51" t="str">
            <v>KOREKTOR W PIÓRZE, SZYBKOSCHNĄCY, PRECYZYJNY, DOBRZE KRYJĄCY, Z METALOWĄ, IGŁOWĄ KOŃCÓWKĄ, UCHWYT POŁĄCZONY Z DOZOWNIKIEM, POJ. 7-12 ml, NIE PĘKA, NIE ODPADA, NIE ZMIENIA KOLORU POD WPŁYWEM CZASU</v>
          </cell>
          <cell r="E51">
            <v>65</v>
          </cell>
        </row>
        <row r="52">
          <cell r="B52" t="str">
            <v>KOREKTOR BIAŁY W PŁYNIE</v>
          </cell>
          <cell r="C52" t="str">
            <v>KOREKTOR W PŁYNIE Z PĘDZELKIEM, POJEMNOŚĆ 20ML, SZYBKOSCHNĄCY, DOBRZE KRYJĄCY, Z PĘDZELKIEM WBUDOWANYM W ZAKRĘTKĘ.</v>
          </cell>
          <cell r="E52">
            <v>20</v>
          </cell>
        </row>
        <row r="53">
          <cell r="B53" t="str">
            <v>KOREKTOR BIAŁY W TAŚMIE</v>
          </cell>
          <cell r="C53" t="str">
            <v>TAŚMA O SZEROKOŚCI 5MM I DŁUGOŚCI MIN. 6M, PRECYZYJNY, O BARDZO DOBRYCH WŁAŚCIWOŚCIACH KRYJĄCYCH, POSIADAJĄCY MECHANIZM REGULACJI NACIĄGU TAŚMY , Z PRZEZROCZYSTĄ OBUDOWĄ POZWALAJĄCĄ NA KONTROLĘ ZUŻYCIA TAŚMY, ERGONOMICZNY KSZTAŁT, NAZWA PRODUCENTA PODANA NA PRODUKCIE, NIE PĘKA, NIE ODPADA, NIE ZMIENIA KOLORU</v>
          </cell>
          <cell r="E53">
            <v>47</v>
          </cell>
        </row>
        <row r="54">
          <cell r="B54" t="str">
            <v>KOSTKA PAPIEROWA KLEJONA BIAŁA</v>
          </cell>
          <cell r="C54" t="str">
            <v>KOSTKA PAPIEROWA Z KARTECZKAMI KWADRATOWYMI O DŁUGOŚCI BOKU 83-85MM, BEZ POJEMNIKA, KARTECZKI KLEJONE NA JEDNYM BOKU, MIN. 350 SZT. KARTEK W KOSTCE, KARTECZKI BIAŁE</v>
          </cell>
          <cell r="E54">
            <v>20</v>
          </cell>
        </row>
        <row r="55">
          <cell r="B55" t="str">
            <v>KOSTKA PAPIEROWA KLEJONA KOLOROWA</v>
          </cell>
          <cell r="C55" t="str">
            <v>KOSTKA PAPIEROWA Z KARTECZKAMI KWADRATOWYMI O DŁUGOŚCI BOKU 83-85MM, BEZ POJEMNIKA, KARTECZKI KLEJONE NA JEDNYM BOKU, MIN. 350 SZT. KARTEK W KOSTCE, KARTECZKI KOLOROWE</v>
          </cell>
          <cell r="E55">
            <v>40</v>
          </cell>
        </row>
        <row r="56">
          <cell r="B56" t="str">
            <v>KOSTKA PAPIEROWA NIEKLEJONA BIAŁA</v>
          </cell>
          <cell r="C56" t="str">
            <v>KOSTKA PAPIEROWA Z KARTECZKAMI KWADRATOWYMI O DŁUGOŚCI BOKU 83-85MM, BEZ POJEMNIKA, KARTECZKI NIE SKLEJONE, MIN. 350 SZT. KARTEK W KOSTCE, KARTECZKI BIAŁE</v>
          </cell>
          <cell r="E56">
            <v>15</v>
          </cell>
        </row>
        <row r="57">
          <cell r="B57" t="str">
            <v>KOSTKA PAPIEROWA NIEKLEJONA KOLOROWA</v>
          </cell>
          <cell r="C57" t="str">
            <v>KOSTKA PAPIEROWA Z KARTECZKAMI KWADRATOWYMI O DŁUGOŚCI BOKU 83-85MM, BEZ POJEMNIKA, KARTECZKI NIE SKLEJONE, MIN. 350 SZT. KARTEK W KOSTCE, KARTECZKI KOLOROWE.</v>
          </cell>
          <cell r="E57">
            <v>35</v>
          </cell>
        </row>
        <row r="58">
          <cell r="B58" t="str">
            <v>KOSTKA PAPIEROWA NIEKLEJONA W POJEMNIKU</v>
          </cell>
          <cell r="C58" t="str">
            <v>KOSTKA PAPIEROWA Z KARTECZKAMI KWADRATOWYMI O DŁUGOŚCI BOKU 83-85MM, Z POJEMNIKIEM WYKONANYM Z PRZEZROCZYSTEGO TWORZYWA, KARTECZKI NIEKLEJONE KOLOROWE LUB BIAŁE, MIN. 700 SZT. KARTEK W KOSTCE, KOSTKA FOLIOWANA</v>
          </cell>
          <cell r="E58">
            <v>10</v>
          </cell>
        </row>
        <row r="59">
          <cell r="B59" t="str">
            <v>KOSZULKI FORMAT A-4
GROSZKOWE</v>
          </cell>
          <cell r="C59" t="str">
            <v>WYTRZYMAŁE, GROSZKOWE, WYKONANE Z FOLII POLIPROPYLENOWEJ O GRUBOŚCI MIN. 35μm, OTWIERANE Z GÓRY, PRZEZROCZYSTE, ANTYELEKTROSTATYCZNE, O WZMOCNIONYM PERFOROWANYM BRZEGU I UNIWERSALNYMI OTWORAMI DO WPIĘCIA DO KAŻDEGO TYPU SEGREGATORA, OPAKOWANIE ZAWIERA 100 SZTUK KOSZULEK</v>
          </cell>
          <cell r="E59">
            <v>80</v>
          </cell>
        </row>
        <row r="60">
          <cell r="B60" t="str">
            <v>KOSZULKI FORMAT A-4 100μm KRYSTALICZNE</v>
          </cell>
          <cell r="C60" t="str">
            <v>WYTRZYMAŁE, KRYSTALICZNE, WYKONANE Z FOLII POLIPROPYLENOWEJ O GRUBOŚCI MIN. 100μm, GŁADKIE, OTWIERANE Z GÓRY, PRZEŹROCZYSTE, ANTYELEKTROSTATYCZNE, O WZMOCNIONYM PERFOROWANYM BRZEGU I UNIWERSALNYMI OTWORAMI DO WPIĘCIA DO KAŻDEGO TYPU SEGREGATORA,OPAKOWANIE ZAWIERA 100 SZTUK KOSZULEK</v>
          </cell>
          <cell r="E60">
            <v>22</v>
          </cell>
        </row>
        <row r="61">
          <cell r="B61" t="str">
            <v>KOSZULKI FORMAT A-4 45μm KRYSTALICZNE</v>
          </cell>
          <cell r="C61" t="str">
            <v>WYTRZYMAŁE, KRYSTALICZNE, WYKONANE Z FOLII POLIPROPYLENOWEJ O GRUBOŚCI MIN. 45μm, GŁADKIE, OTWIERANE Z GÓRY, PRZEŹROCZYSTE, ANTYELEKTROSTATYCZNE, O WZMOCNIONYM PERFOROWANYM BRZEGU I UNIWERSALNYMI OTWORAMI DO WPIĘCIA DO KAŻDEGO TYPU SEGREGATORA, OPAKOWANIE ZAWIERA 100 SZTUK KOSZULEK</v>
          </cell>
          <cell r="E61">
            <v>62</v>
          </cell>
        </row>
        <row r="62">
          <cell r="B62" t="str">
            <v>KOSZULKI FORMAT A-5 GROSZKOWE</v>
          </cell>
          <cell r="C62" t="str">
            <v>WYTRZYMAŁE, GROSZKOWE, WYKONANE Z FOLII POLIPROPYLENOWEJ O GRUBOŚCI MIN. 35μm, OTWIERANE Z GÓRY, PRZEZROCZYSTE, ANTYELEKTROSTATYCZNE, O WZMOCNIONYM PERFOROWANYM BRZEGU I UNIWERSALNYMI OTWORAMI DO WPIĘCIA DO KAŻDEGO TYPU SEGREGATORA, OPAKOWANIE ZAWIETA 100 SZTUK KOSZULEK</v>
          </cell>
          <cell r="E62">
            <v>5</v>
          </cell>
        </row>
        <row r="63">
          <cell r="B63" t="str">
            <v>KOSZULKI FORMAT A-5 KRYSTALICZNE</v>
          </cell>
          <cell r="C63" t="str">
            <v>WYTRZYMAŁE, KRYSTALICZNE, WYKONANE Z FOLII POLIPROPYLENOWEJ O GRUBOŚCI MIN. 45μm, OTWIERANE Z GÓRY, PRZEŹROCZYSTE, ANTYELEKTROSTATYCZNE, O WZMOCNIONYM PERFOROWANYM BRZEGU I UNIWERSALNYMI OTWORAMI DO WPIĘCIA DO KAŻDEGO TYPU SEGREGATORA, OPAKOWANIE ZAWIERA 100 SZTUK KOSZULEK</v>
          </cell>
          <cell r="E63">
            <v>5</v>
          </cell>
        </row>
        <row r="64">
          <cell r="B64" t="str">
            <v>KOSZULKI POSZERZANE</v>
          </cell>
          <cell r="C64" t="str">
            <v>FORMAT A4, BOKI POSZERZANE, WYTRZYMAŁE, KRYSTALICZNE, PRZEZNACZONE NA DUŻĄ ILOŚĆ DOKUMNETÓW, WYKONANE Z FOLII PVC O GRUBOŚCI MIN. 90μm, OTWIERANE Z GÓRY, PRZEŹROCZYSTE, ANTYELEKTROSTATYCZNE, O WZMOCNIONYM PERFOROWANYM BRZEGU I UNIWERSALNYMI OTWORAMI DO WPIĘCIA DO KAŻDEGO TYPU SEGREGATORA, OPAKOWANIE ZAWIERA 10 SZTUK KOSZULEK</v>
          </cell>
          <cell r="E64">
            <v>15</v>
          </cell>
        </row>
        <row r="65">
          <cell r="B65" t="str">
            <v>KREDA BIAŁA
kwadratowa</v>
          </cell>
          <cell r="C65" t="str">
            <v>KREDA BIAŁA, PRZEKRÓJ KWADRATOWY Z ZAKOŃCZENIEM STOŻKOWYM, NIEPYLĄCA, NIEKRUSZĄCA SIĘ, CICHO PISZĄCA, OPAKOWANIE MIN. 50 SZTUK</v>
          </cell>
          <cell r="E65">
            <v>40</v>
          </cell>
        </row>
        <row r="66">
          <cell r="B66" t="str">
            <v>kreda biała okrągła</v>
          </cell>
          <cell r="C66" t="str">
            <v>KREDA BIAŁA, PRZEKRÓJ OKRĄGŁY, NIEPYLĄCA, OPAKOWANIE MIN. 100 szt</v>
          </cell>
          <cell r="E66">
            <v>30</v>
          </cell>
        </row>
        <row r="67">
          <cell r="B67" t="str">
            <v>KREDA KOLOROWA
okrągła</v>
          </cell>
          <cell r="C67" t="str">
            <v>KREDA KOLOROWA, PRZEKRÓJ OKRĄGŁY, NIEPYLĄCA, OPAKOWANIE MIN. 100 SZTUK</v>
          </cell>
          <cell r="E67">
            <v>40</v>
          </cell>
        </row>
        <row r="68">
          <cell r="B68" t="str">
            <v>KSIĄŻKA DO PODPISU</v>
          </cell>
          <cell r="C68" t="str">
            <v>MIN. 10  PRZEGRÓDEK, FORMAT A4, WYKONANA Z KARTONU I POKRYTA SKÓROPODOBNYM TWORZYWEM, SZTYWNA, GRZBIET HARMONIJKOWY, KARTONOWE PRZEKŁADKI Z OTWORAMI, RÓŻNE KOLORY DO WYBORU</v>
          </cell>
          <cell r="E68">
            <v>20</v>
          </cell>
        </row>
        <row r="69">
          <cell r="B69" t="str">
            <v>LINIJKA 20CM</v>
          </cell>
          <cell r="C69" t="str">
            <v>WYKONANA Z TWORZYWA SZTUCZNEGO, DŁ. 20 CM, PRZEZROCZYSTA, PODCIĘTE BRZEGI UŁATWIAJĄCE PRECYZYJNE KREŚLENIE</v>
          </cell>
          <cell r="E69">
            <v>40</v>
          </cell>
        </row>
        <row r="70">
          <cell r="B70" t="str">
            <v>LINIJKA 30CM</v>
          </cell>
          <cell r="C70" t="str">
            <v>WYKONANA Z TWORZYWA SZTUCZNEGO, DŁ. 30 CM, PRZEZROCZYSTA, PODCIĘTE BRZEGI UŁATWIAJĄCE PRECYZYJNE KREŚLENIE</v>
          </cell>
          <cell r="E70">
            <v>30</v>
          </cell>
        </row>
        <row r="71">
          <cell r="B71" t="str">
            <v>MARKER OLEJOWY 0,8
1,2 MM</v>
          </cell>
          <cell r="C71" t="str">
            <v>MARKER OLEJOWY PERMANENTNY ODPORNY NA DZIAŁANIE ŚWIATŁA I WODY, NIE ZAWIERA SUBSTANCJI TOKSYCZNYCH, NADAJĄCY SIĘ DO WIĘKSZOŚCI POWIERZCHNI TAKICH JAK PAPIER, METAL, DREWNO, SZKŁO, PLASTIK, OKRĄGŁA KOŃCÓWKA PISZĄCA, GRUBOŚĆ LINII PISANIA 0,8-1,2MM, RÓŻNE KOLORY</v>
          </cell>
          <cell r="E71">
            <v>65</v>
          </cell>
        </row>
        <row r="72">
          <cell r="B72" t="str">
            <v>MARKER OLEJOWY 2-
3 MM</v>
          </cell>
          <cell r="C72" t="str">
            <v>MARKER OLEJOWY PERMANENTNY ODPORNY NA DZIAŁANIE ŚWIATŁA I WODY, NIE ZAWIERA SUBSTANCJI TOKSYCZNYCH, NADAJĄCY SIĘ DO WIĘKSZOŚCI POWIERZCHNI TAKICH JAK PAPIER, METAL, DREWNO, SZKŁO, PLASTIK, OKRĄGŁA KOŃCÓWKA PISZĄCA, GRUBOŚĆ LINII PISANIA 2-3MM, RÓŻNE KOLORY</v>
          </cell>
          <cell r="E72">
            <v>95</v>
          </cell>
        </row>
        <row r="73">
          <cell r="B73" t="str">
            <v>MARKER PERMANENTNY ŚCIĘTY</v>
          </cell>
          <cell r="C73" t="str">
            <v>MARKER PERMANENTNY ODPORNY NA DZIAŁANIE ŚWIATŁA I WODY, NIE ZAWIERA SUBSTANCJI TOKSYCZNYCH, NADAJĄCY SIĘ DO WIĘKSZOŚCI POWIERZCHNI TAKICH JAK PAPIER, METAL, SZKŁO, PLASTIK, ŚCIĘTA KOŃCÓWKA PISZĄCA O GRUBOŚCI OD 1 DO 5MM, RÓŻNE KOLORY</v>
          </cell>
          <cell r="E73">
            <v>25</v>
          </cell>
        </row>
        <row r="74">
          <cell r="B74" t="str">
            <v>MARKER PERMANENTNY/ FOLIOPIS</v>
          </cell>
          <cell r="C74" t="str">
            <v>MARKER ODPORNY NA DZIAŁANIE ŚWIATŁA, WODY, ŚCIERANIE, MOŻNA NIM PISAĆ PO PŁYTACH CD/DVD, FOLII, SZKLE I INNYCH GŁADKICH POWIERZCHNIACH, TUSZ NIEZMYWALNY, NIE ZAWIERA SUBSTANCJI TOKSYCZNYCH, KOŃCÓWKA PISZĄCA O GRUBOŚCI 0,7-1MM, RÓŻNE KOLORY DO WYBORU</v>
          </cell>
          <cell r="E74">
            <v>25</v>
          </cell>
        </row>
        <row r="75">
          <cell r="B75" t="str">
            <v>MARKER SUCHOŚCIERALNY</v>
          </cell>
          <cell r="C75" t="str">
            <v>MARKER SUCHOŚCIERALNY Z TUSZEM NA BAZIE SPIRYTUSU, ODPORNY NA WYSYCHANIE. GRUBOŚĆ LINII PISANIA 1,8-3MM., DŁUGOŚĆ LINII PISANIA MIN. 200M, KOŃCÓWKA OKRĄGŁA, OPAKOWANIE ZAWIERA 4 SZT. MARKERÓW: PO JEDNYM W KOLORACH CZARNY, ZIELONY, NIEBIESKI I CZERWONY</v>
          </cell>
          <cell r="E75">
            <v>35</v>
          </cell>
        </row>
        <row r="76">
          <cell r="B76" t="str">
            <v>MASA MOCUJĄCA</v>
          </cell>
          <cell r="C76" t="str">
            <v>SŁUŻĄCA DO MOCOWANIA PLAKATÓW, DEKORACJI, RYSUNKÓW, ITP., WIELOKROTNEGO UŻYCIA, BEZWONNA, ŁATWA DO USUNIĘCIA, PO ODKLEJENIU NIE ZOSTAWIA ŚLADÓW, KOLOR BIAŁY, 50-75G, PODZIELONA NA CO NAJMNIEJ 48 KAWAŁKÓW</v>
          </cell>
          <cell r="E76">
            <v>27</v>
          </cell>
        </row>
        <row r="77">
          <cell r="B77" t="str">
            <v>NABOJE DO PIÓRA WIECZNEGO PARKER</v>
          </cell>
          <cell r="C77" t="str">
            <v>POJEMNOŚC 1,33 ML, RÓŻNE KOLORY, OPAKOWANIE ZAWIERA MIN. 5 SZT. NABOI</v>
          </cell>
          <cell r="E77">
            <v>10</v>
          </cell>
        </row>
        <row r="78">
          <cell r="B78" t="str">
            <v>NAWILŻACZ DO PALCÓW GLICERYNOWY</v>
          </cell>
          <cell r="C78" t="str">
            <v>POJEMNOŚĆ MIN. 20 ML, ZWILŻACZ DO PALCÓW, GLICERYNOWY, NA BAZIE GLICERYNY KOSMETYCZNEJ</v>
          </cell>
          <cell r="E78">
            <v>7</v>
          </cell>
        </row>
        <row r="79">
          <cell r="B79" t="str">
            <v>NAWILŻACZ DO PLACÓW NA WODĘ</v>
          </cell>
          <cell r="C79" t="str">
            <v>ZWILŻACZ DO PALCÓW, WYPOSAŻON Y W GĄBKĘ DO NASĄCZANIA WODĄ, NIE POZOSTAWIA TŁUSTYCH PLAM PO WYSCHNIĘCIU, ŚREDNICA GĄBKI 55-65MM</v>
          </cell>
          <cell r="E79">
            <v>5</v>
          </cell>
        </row>
        <row r="80">
          <cell r="B80" t="str">
            <v>NOŻYCZKI DUŻE</v>
          </cell>
          <cell r="C80" t="str">
            <v>ROZMIAR 20-23 CM, UCHWYT Z TWORZYWA SZTUCZNEGO, ERGONOMICZNY, MOŻE BYĆ POKRYTY MATERIAŁEM POPRAWIAJĄCYM PRZYCZEPNOŚĆ, OSTRZE ZE STALI NIERDZEWNEJ</v>
          </cell>
          <cell r="E80">
            <v>30</v>
          </cell>
        </row>
        <row r="81">
          <cell r="B81" t="str">
            <v>NOŻYCZKI MAŁE</v>
          </cell>
          <cell r="C81" t="str">
            <v>ROZMIAR 15-16 CM, UCHWYT Z TWORZYWA SZTUCZNEGO, ERGONOMICZNY, MOŻE BYĆ POKRYTY MATERIAŁEM POPRAWIAJĄCYM PRZYCZEPNOŚĆ, OSTRZE ZE STALI NIERDZEWNEJ</v>
          </cell>
          <cell r="E81">
            <v>32</v>
          </cell>
        </row>
        <row r="82">
          <cell r="B82" t="str">
            <v>OFERTÓWKA</v>
          </cell>
          <cell r="C82" t="str">
            <v>FORMAT A4, ZGRZANA W LITERĘ L, SZTYWNA, min. 150 μm, Z WCIĘCIEM NA PALEC UŁATWIAJĄCYM WYJMOWANIE DOKUMENTÓW, WYKONANA Z FOLII PVC, PRZEZROCZYSTE, W OPAKOWANIU MIN. 25SZT.</v>
          </cell>
          <cell r="E82">
            <v>16</v>
          </cell>
        </row>
        <row r="83">
          <cell r="B83" t="str">
            <v>OKŁADKA DO BINDOWANIA PRZEDNIA</v>
          </cell>
          <cell r="C83" t="str">
            <v>FORMAT A-4, WIDOCZNA STRONA PREZENTACJI, SŁUŻĄCE JAKO PIERWSZA STRONA OPRAWIANYCH DOKUMENTÓW, WYKONANE Z PCV, KRYSTALICZNA FOLIA O GRUBOŚCI 0,2MM</v>
          </cell>
          <cell r="E83">
            <v>2</v>
          </cell>
        </row>
        <row r="84">
          <cell r="B84" t="str">
            <v>OKŁADKA DO BINDOWANIA TYLNA</v>
          </cell>
          <cell r="C84" t="str">
            <v>OKŁADKI DO BINDOWANIA SŁUŻĄCE JAKO OSTATNIA STRONA OPRAWIANYCH DOKUMENTÓW, WYKONANE ZE SZTYWNEGO KARTONU O GRUBOŚCI 200-250G/M2, SKÓROPODOBNE, RÓŻNE KOLORY, FORMAT A4, OPAKOWANIE ZAWIERA 100 SZTUK OKŁADEK.</v>
          </cell>
          <cell r="E84">
            <v>2</v>
          </cell>
        </row>
        <row r="85">
          <cell r="B85" t="str">
            <v>OLEJ DO NISZCZAREK</v>
          </cell>
          <cell r="C85" t="str">
            <v>OLEJ DO CZYSZCZENIA NOŻY TNĄCYCH W NISZCZARCE, PRZEDŁUŻA ŻYWOTNOŚC NISZCZARKI, POJEMNOŚĆ 340-360 ML</v>
          </cell>
          <cell r="E85">
            <v>11</v>
          </cell>
        </row>
        <row r="86">
          <cell r="B86" t="str">
            <v>OŁOWEK AUTOMATYCZNY</v>
          </cell>
          <cell r="C86" t="str">
            <v>GRUBOŚĆ GRAFITU 0,5 MM, TWARDOŚĆ HB, GUMOWY UCHWYT, METALOWA KOŃCÓWKA, NAZWA PRODUCENTA PODANA NA OBUDOWIE</v>
          </cell>
          <cell r="E86">
            <v>40</v>
          </cell>
        </row>
        <row r="87">
          <cell r="B87" t="str">
            <v>OŁÓWEK DREWNIANY Z GUMKĄ</v>
          </cell>
          <cell r="C87" t="str">
            <v>OŁÓWEK WYKONANY Z DREWNA CEDROWEGO, ODPORNY NA ZŁAMANIA, ZAOSTRZONY, DOBRZE PISZĄCY, GRAFIT O RÓŻNEJ TWARDOŚCI - H, HB, B, 2B</v>
          </cell>
          <cell r="E87">
            <v>115</v>
          </cell>
        </row>
        <row r="88">
          <cell r="B88" t="str">
            <v>OŁÓWEK SYNTETYCZNY Z GUMKĄ</v>
          </cell>
          <cell r="C88" t="str">
            <v>OŁÓWEK WYKONANY Z ŻYWICY SYNTETYCZNEJ, TWARDOŚĆ HB, ODPORNY NA ZŁAMANIA, ZAOSTRZONY, DOBRZE PISZĄCY, MOCNY GRAFIT</v>
          </cell>
          <cell r="E88">
            <v>10</v>
          </cell>
        </row>
        <row r="89">
          <cell r="B89" t="str">
            <v>PAPIER BIAŁY A3
80g/m2 DO WYDRUKÓW CZARNO- BIAŁYCH, KOLOROWYCH I KOPIOWANIA</v>
          </cell>
          <cell r="C89" t="str">
            <v>FORMAT A3, GRAMATURA 80± 3 g/m ²,  BIAŁOŚĆ 150 ± 5, PRZEZNACZONY DO JEDNO I DWUSTRONNEGO ZADRUKU NA WSZELKIEGO TYPU KSEROKOPIARKACH I DRUKARKACH, ARKUSZE WINNY BYĆ CZYSTE, RÓWNO I PROSTOKATNIE OBCIĘTE, WADY NIEDOPUSZCZALNE JAK POFALOWANIE, CIENIE, CĘTKI, DZIURKI, PRZEDARCIA, POGNIECENIA, SMUGI, PLAMY ORAZ SKLEJONE BRZEGI. Papier kserograficzny musi posiadać wspólnotowe oznakowanie ekologiczne EU Ecolabel oraz Logo FSC.</v>
          </cell>
          <cell r="E89">
            <v>25</v>
          </cell>
        </row>
        <row r="90">
          <cell r="B90" t="str">
            <v>PAPIER BIAŁY A4
80g/m2 DO WYDRUKÓW CZARNO- BIAŁYCH, KOLOROWYCH I KOPIOWANIA</v>
          </cell>
          <cell r="C90" t="str">
            <v>FORMAT A4, GRAMATURA 80± 3 g/m ², BIAŁOŚĆ 160 ± 5, PRZEZNACZONY DO JEDNO I DWUSTRONNEGO ZADRUKU NA WSZELKIEGO TYPU KSEROKOPIARKACH I DRUKARKACH, ARKUSZE WINNE BYĆ CZYSTE, RÓWNO I PROSTOKĄTNIE OBCIĘTE, WADY NIEDOPUSZCZALNE JAK POFALOWANIE, CIENIE, CĘTKI, DZIURKI, PRZEDARCIA, POGNIECENIA, SMUGI, PLAMY ORAZ SKLEJONE BRZEGI. Papier
kserograficzny musi posiadać wspólnotowe oznakowanie ekologiczne EU Ecolabel oraz Logo FSC.</v>
          </cell>
          <cell r="E90">
            <v>1265</v>
          </cell>
        </row>
        <row r="91">
          <cell r="B91" t="str">
            <v>PAPIER BIAŁY DO TABLICY FLIPCHART</v>
          </cell>
          <cell r="C91" t="str">
            <v>WYMIAR 100X60 ±  1CM, BLOK GŁADKI, 50 KARTEK, NIEDOPUSZCZALNE CIENIE I WADY JAK POFALOWANIE, CĘTKI, DZIURKI, PRZEDARCIA, POGNIECENIA, SMUGI, PLAMY ORAZ SKLEJONE BRZEGI.</v>
          </cell>
          <cell r="E91">
            <v>4</v>
          </cell>
        </row>
        <row r="92">
          <cell r="B92" t="str">
            <v>PAPIER KOLOROWY A4 PASTELOWY DO WSZYSTKICH URZĄDZEŃ BIUROWYCH</v>
          </cell>
          <cell r="C92" t="str">
            <v>FORMAT A4, GRAMATURA 80± 3 g/m ², KOLORY PASTELOWE, PRZEZNACZONY DO JEDNO I DWUSTRONNEGO ZADRUKU NA WSZELKIEGO TYPU KSEROKOPIARKACH I DRUKARKACH, ARKUSZE WINNY BYĆ CZYSTE, RÓWNO I PROSTOKATNIE OBCIĘTE, WADY NIEDOPUSZCZALNE JAK POFALOWANIE, CIENIE, CĘTKI, DZIURKI, PRZEDARCIA, POGNIECENIA, SMUGI, PLAMY ORAZ SKLEJONE BRZEGI.</v>
          </cell>
          <cell r="E92">
            <v>13</v>
          </cell>
        </row>
        <row r="93">
          <cell r="B93" t="str">
            <v>PAPIER KOLOROWY A4 INTENSYWNE DO WSZYSTKICH URZĄDZEŃ BIUROWYCH</v>
          </cell>
          <cell r="C93" t="str">
            <v>FORMAT A-4, GRAMATURA 80± 3 g/m ², KOLORY INTENSYWNE, PRZEZNACZONY DO JEDNO I DWUSTRONNEGO ZADRUKU NA WSZELKIEGO TYPU KSEROKOPIARKACH I DRUKARKACH, ARKUSZE WINNY BYĆ CZYSTE, RÓWNO I PROSTOKATNIE OBCIĘTE, WADY, NIEDOPUSZCZALNE, JAK POFALOWANIE, CIENIE, CĘTKI, DZIURKI, PRZEDARCIA, POGNIECENIA, SMUGI, PLAMY ORAZ SKLEJONE BRZEGI.</v>
          </cell>
          <cell r="E93">
            <v>11</v>
          </cell>
        </row>
        <row r="94">
          <cell r="B94" t="str">
            <v>PAPIER MIX KOLORÓW A4 DO WSZYSTKICH URZĄDZEŃ BIUROWYCH</v>
          </cell>
          <cell r="C94" t="str">
            <v>FORMAT A4, GRAMATURA 160± 3 g/m ², MIX KOLORÓW, PRZEZNACZONY DO JEDNO I DWUSTRONNEGO ZADRUKU NA WSZELKIEGO TYPU KSEROKOPIARKACH I DRUKARKACH, ARKUSZE WINNY BYĆ CZYSTE, RÓWNO I PROSTOKATNIE OBCIĘTE, WADY NIEDOPUSZCZALNE JAK POFALOWANIE, CIENIE, CĘTKI, DZIURKI, PRZEDARCIA, POGNIECENIA, SMUGI, PLAMY ORAZ SKLEJONE BRZEGI.</v>
          </cell>
          <cell r="E94">
            <v>10</v>
          </cell>
        </row>
        <row r="95">
          <cell r="B95" t="str">
            <v>PAPIER OZDOBNY GŁADKI CIENKI</v>
          </cell>
          <cell r="C95" t="str">
            <v>FORMAT A4, GRAMATURA 100-130 g/m ², GŁADKI (BEZ FAKTURY), RÓŻNE KOLORY, STOSOWANY DO PRZYGOTOWANIA ZAPROSZEŃ, DYPLOMÓW, WIZYTÓWEK, KART OKOLICZNOŚCIOWYCH.</v>
          </cell>
          <cell r="E95">
            <v>14</v>
          </cell>
        </row>
        <row r="96">
          <cell r="B96" t="str">
            <v>PAPIER OZDOBNY GŁADKI GRUBY</v>
          </cell>
          <cell r="C96" t="str">
            <v>FORMAT A4, GRAMATURA 200-250 g/m ², GŁADKI (BEZ FAKTURY), RÓŻNE KOLORY, STOSOWANY DO PRZYGOTOWANIA ZAPROSZEŃ, DYPLOMÓW, WIZYTÓWEK, KART OKOLICZNOŚCIOWYCH.</v>
          </cell>
          <cell r="E96">
            <v>14</v>
          </cell>
        </row>
        <row r="97">
          <cell r="B97" t="str">
            <v>PAPIER OZDOBNY PŁÓTNO CIENKI</v>
          </cell>
          <cell r="C97" t="str">
            <v>FORMAT A4, GRAMATURA 100-130 g/m ², FAKTURA PŁÓTNA, RÓŻNE KOLORY, STOSOWANY DO PRZYGOTOWANIA ZAPROSZEŃ, DYPLOMÓW, WIZYTÓWEK, KART OKOLICZNOŚCIOWYCH.</v>
          </cell>
          <cell r="E97">
            <v>13</v>
          </cell>
        </row>
        <row r="98">
          <cell r="B98" t="str">
            <v>PAPIER OZDOBNY PŁÓTNO GRUBY</v>
          </cell>
          <cell r="C98" t="str">
            <v>FORMAT A4, GRAMATURA 220-250 g/m ², FAKTURA PŁÓTNA, RÓŻNE KOLORY, STOSOWANY DO PRZYGOTOWANIA ZAPROSZEŃ, DYPLOMÓW, WIZYTÓWEK, KART OKOLICZNOŚCIOWYCH.</v>
          </cell>
          <cell r="E98">
            <v>14</v>
          </cell>
        </row>
        <row r="99">
          <cell r="B99" t="str">
            <v>PAPIER PODANIOWY/ KANCELARYJNY</v>
          </cell>
          <cell r="C99" t="str">
            <v>FORMAT A3, KRATKA, GRAMATURA 50-80G/M2</v>
          </cell>
          <cell r="E99">
            <v>5</v>
          </cell>
        </row>
        <row r="100">
          <cell r="B100" t="str">
            <v>PAPIER SZARY PAKOWY</v>
          </cell>
          <cell r="C100" t="str">
            <v>PAPIER SZARY DO PAKOWANIA I ZABEZPIECZANIA, ARKUSZ  O WYMIARZE 100X130 CM, GRAMATURA 80G/M2 LUB ZBLIŻONA</v>
          </cell>
          <cell r="E100">
            <v>30</v>
          </cell>
        </row>
        <row r="101">
          <cell r="B101" t="str">
            <v>PINEZKI BECZUŁKI</v>
          </cell>
          <cell r="C101" t="str">
            <v>PINEZKI TZW. BECZUŁKI, RÓŻNE KOLORY, DO TABLIC KORKOWYCH</v>
          </cell>
          <cell r="E101">
            <v>18</v>
          </cell>
        </row>
        <row r="102">
          <cell r="B102" t="str">
            <v>PŁYN DO TABLIC SUCHOŚCIERALNYCH</v>
          </cell>
          <cell r="C102" t="str">
            <v>POJEMNOŚĆ 200-250ML, DO USUWANIA ZABRUDZEŃ Z POWIERZCHNI TABLIC SUCHOŚCIERALNYCH</v>
          </cell>
          <cell r="E102">
            <v>10</v>
          </cell>
        </row>
        <row r="103">
          <cell r="B103" t="str">
            <v>PŁYTY CD-R</v>
          </cell>
          <cell r="C103" t="str">
            <v>CD-R, POJEMNOŚC 700 MB, PRĘDKOŚĆ ZAPISU 52X, KAŻDA PŁYTA PAKOWANA W PAPIEROWĄ KOPERTĘ</v>
          </cell>
          <cell r="E103">
            <v>10</v>
          </cell>
        </row>
        <row r="104">
          <cell r="B104" t="str">
            <v>PŁYTY CD-RW</v>
          </cell>
          <cell r="C104" t="str">
            <v>CD-RW, POJEMNOŚC 700 MB, PRĘDKOŚĆ 12X, KAŻDA PŁYTA PAKOWANA W PAPIEROWĄ KOPERTĘ</v>
          </cell>
          <cell r="E104">
            <v>10</v>
          </cell>
        </row>
        <row r="105">
          <cell r="B105" t="str">
            <v>PŁYTY DVD+R</v>
          </cell>
          <cell r="C105" t="str">
            <v>DVD+R, POJEMNOŚC 4,7 G, PRĘDKOŚĆ 16X, KAŻDA PŁYTA PAKOWANA W PAPIEROWĄ KOPERTĘ</v>
          </cell>
          <cell r="E105">
            <v>10</v>
          </cell>
        </row>
        <row r="106">
          <cell r="B106" t="str">
            <v>PŁYTY DVD+RW</v>
          </cell>
          <cell r="C106" t="str">
            <v>DVD+RW, POJEMNOŚC 4,7 G, PRĘDKOŚĆ 4X, KAŻDA PŁYTA PAKOWANA W PAPIEROWĄ KOPERTĘ</v>
          </cell>
          <cell r="E106">
            <v>10</v>
          </cell>
        </row>
        <row r="107">
          <cell r="B107" t="str">
            <v>PŁYTY DVD-R</v>
          </cell>
          <cell r="C107" t="str">
            <v>DVD-R, POJEMNOŚC 4,7 G, PRĘDKOŚĆ 2,4X/4X/8X, KAŻDA PŁYTA PAKOWANA W PAPIEROWĄ KOPERTĘ</v>
          </cell>
          <cell r="E107">
            <v>10</v>
          </cell>
        </row>
        <row r="108">
          <cell r="B108" t="str">
            <v>PODKŁAD /BIUWAR NA BIURKO</v>
          </cell>
          <cell r="C108" t="str">
            <v>PODKŁAD/BIUWAR PAPIEROWY DO WYBORU Z UKŁADEM TYGODNIOWYM LUB MIESIĘCZNYM, Z KALENDARZEM ROCZNYM LUB DWULETNIM, Z LISTWĄ ZABEZPIECZAJĄCĄ KARTKI PRZED ZAGINANIEM, WYMIARY OD 470X330 MM LUB A2, BIAŁO-SZARY LUB Z KOLOREM DO WYBORU</v>
          </cell>
          <cell r="E108">
            <v>34</v>
          </cell>
        </row>
        <row r="109">
          <cell r="B109" t="str">
            <v>PODUSZKA DO PIECZĄTEK MNIEJSZA</v>
          </cell>
          <cell r="C109" t="str">
            <v>PODUSZKA DO STEMPLI W ZAMYKANYM POJEMNIKU, WYMIAR PODUSZKI MUSI PASOWAĆ DO PIECZĄTKI O WYMIARZE STEMPLA 110 X 70 MM</v>
          </cell>
          <cell r="E109">
            <v>5</v>
          </cell>
        </row>
        <row r="110">
          <cell r="B110" t="str">
            <v>POJEMNIK ARCHIWIZACYJNY ZBIORCZY</v>
          </cell>
          <cell r="C110" t="str">
            <v>POJEMNIK ARCHIWIZACYJNY ZBIORCZY, WYKONANY Z GRUBEGO KARTONU BEZKWASOWEGO, WYTRZYMAŁY, POKRYWA OTWIERANA DO GÓRY, MIESZCZĄCY 6 PUDEŁ 80MM LUB 5 PUDEŁ 100MM, WYMIARY 558X370X315 MM +/- 10MM</v>
          </cell>
          <cell r="E110">
            <v>5</v>
          </cell>
        </row>
        <row r="111">
          <cell r="B111" t="str">
            <v>POJEMNIK NA DOKUMENTY</v>
          </cell>
          <cell r="C111" t="str">
            <v>POJEMNIK SKŁADANY  NA DOKUMENTY W FORMACIE  A4, GRZBIET 80-100 MM, WYKONANY Z PVC, WYMIENNA ETYKIETA, RÓŻNE KOLORY</v>
          </cell>
          <cell r="E111">
            <v>10</v>
          </cell>
        </row>
        <row r="112">
          <cell r="B112" t="str">
            <v>POJEMNIK NA DOKUMENTY</v>
          </cell>
          <cell r="C112" t="str">
            <v>POJEMNIK SKŁADANY NA DOKUMENTY W FORMACIE A4, GRZBIET 70-80 MM, WYKONANY Z PVC, WYMIENNA ETYKIETA, RÓŻNE KOLORY</v>
          </cell>
          <cell r="E112">
            <v>10</v>
          </cell>
        </row>
        <row r="113">
          <cell r="B113" t="str">
            <v>POJEMNIK SKŁADANY ARCHWIZACYJNY NA DOKUMENTY CERTYFIKAT a4 100mm</v>
          </cell>
          <cell r="C113" t="str">
            <v>FORMAT A4, GRZBIET 100 MM, Z MOCNEGO KARTONU BEZKWASOWEGO, PUDŁO NA ZAWARTOŚC SEGREGATORA, PRZEZNACZONE DO ARCHIWIZACJI DOKUMENTÓW, POSIADA MIEJSCE NA OPIS ZAWARTOŚCI, WYMIAR 350X250X100 LUB ZBLIŻONY LECZ NIE WIĘKSZY ZE WZGLĘDU NA ROZMIAR PÓŁEK W REGAŁACH PRZESUWNYCH.</v>
          </cell>
          <cell r="E113">
            <v>5</v>
          </cell>
        </row>
        <row r="114">
          <cell r="B114" t="str">
            <v>PÓŁKA NA DOKUMENTY "SZUFLADKI"</v>
          </cell>
          <cell r="C114" t="str">
            <v>DO PIONOWEGO LUB SCHODKOWEGO USTAWIANIA, PÓŁKA  NA DOKUMENTY FORMATU A4, MIEJSCE NA ETYKIETĘ, RÓŻNE KOLORY TRANSPARENTNE</v>
          </cell>
          <cell r="E114">
            <v>30</v>
          </cell>
        </row>
        <row r="115">
          <cell r="B115" t="str">
            <v>PRZEKŁADKI DO SEGREGATORA 1/3 A4</v>
          </cell>
          <cell r="C115" t="str">
            <v>FORMAT 1/3 A4, WYKONANE Z KARTONU, RÓŻNE KOLORY, OPAKOWANIE ZAWIERA 100 SZTUK PRZEKŁADEK, UNIWERSALNA PERFORACJA</v>
          </cell>
          <cell r="E115">
            <v>14</v>
          </cell>
        </row>
        <row r="116">
          <cell r="B116" t="str">
            <v>PRZEKŁADKI DO SEGREGATORA A4</v>
          </cell>
          <cell r="C116" t="str">
            <v>FORMAT A4, WYKONANE Z POLIPROPYLENU, MIN 5 KOLORÓW, UNIWERSALNA PERFORACJA, OPAKOWANIE ZAWIERA 5 SZT. PRZEKŁADEK</v>
          </cell>
          <cell r="E116">
            <v>10</v>
          </cell>
        </row>
        <row r="117">
          <cell r="B117" t="str">
            <v>PRZYBORNIK 3- KOMOROWY</v>
          </cell>
          <cell r="C117" t="str">
            <v>PRZYBORNIK NA BIURKO Z TRZEMA KOMORAMI, WYKONANY Z METALOWEJ SIATKI, SZEROKOŚĆ 200-220MM, DŁUGOŚĆ 100-120MM, WYSOKOŚĆ 80-110MM</v>
          </cell>
          <cell r="E117">
            <v>24</v>
          </cell>
        </row>
        <row r="118">
          <cell r="B118" t="str">
            <v>ROZSZYWACZ</v>
          </cell>
          <cell r="C118" t="str">
            <v>DO WSZYSTKICH TYPÓW ZSZYWEK, WYGODNY, NIEŁAMIĄCY SIĘ UCHWYT, STALOWE SZCZĘKI POKRYTE CHROMEM NIE ULEGAJĄCE WYGINANIU</v>
          </cell>
          <cell r="E118">
            <v>25</v>
          </cell>
        </row>
        <row r="119">
          <cell r="B119" t="str">
            <v>SEGREGATOR 0,5</v>
          </cell>
          <cell r="C119" t="str">
            <v>FORMAT A4, GRZBIET 50 MM +/- 5MM, Z MECHANIZMEM DŹWIGOWYM, Z LISTWĄ DOCISKOWĄ, NA GRZBIECIE MIEJSCE NA WYMIENNĄ ETYKIETĘ ORAZ OTWÓR DO CHWYTANIA A NA PRZEDNIEJ OKŁADCE OTWORY PRZYTRZYMUJĄCE OKŁADKĘ PO ZAMKNIĘCIU, RÓŻNE KOLORY</v>
          </cell>
          <cell r="E119">
            <v>70</v>
          </cell>
        </row>
        <row r="120">
          <cell r="B120" t="str">
            <v>SEGREGATOR 0,7</v>
          </cell>
          <cell r="C120" t="str">
            <v>FORMAT A4, GRZBIET 70 MM +/- 5MM, Z MECHANIZMEM DŹWIGOWYM, Z LISTWĄ DOCISKOWĄ, NA GRZBIECIE MIEJSCE NA WYMIENNĄ ETYKIETĘ ORAZ OTWÓR DO CHWYTANIA A NA PRZEDNIEJ OKŁADCE OTWORY PRZYTRZYMUJĄCE OKŁADKĘ PO ZAMKNIĘCIU, RÓŻNE KOLORY</v>
          </cell>
          <cell r="E120">
            <v>55</v>
          </cell>
        </row>
        <row r="121">
          <cell r="B121" t="str">
            <v>SKOROSZYT PLASTIKOWY Z ZAWIESZKĄ TWARDY</v>
          </cell>
          <cell r="C121" t="str">
            <v>FORMAT A4, PLASTIKOWY SKOROSZYT, TWARDY, Z OTWORAMI DO SEGREGATORA, TYLNA OKŁADKA KOLOROWA PRZEDNIA PRZEZROCZYSTA, WYSUWANY PAPIEROWY PASEK DO OPISU, GRUBOŚĆ FOLII TYLNEJ MIN 140MIC., PRZEDNIEJ MIN. 100MIC., RÓŻNE KOLORY</v>
          </cell>
          <cell r="E121">
            <v>100</v>
          </cell>
        </row>
        <row r="122">
          <cell r="B122" t="str">
            <v>SKOROSZYT PLASTIKOWY BEZ ZAWIESZKI</v>
          </cell>
          <cell r="C122" t="str">
            <v>FORMAT A4, PLASTIKOWY SKOROSZYT, TWARDY, TYLNA OKŁADKA KOLOROWA PRZEDNIA PRZEZROCZYSTA, WYSUWANY PAPIEROWY PASEK DO OPISU, GRUBOŚĆ FOLII TYLNEJ MIN 140 MIC. I PRZEDNIEJ MIN. 100 MIC., RÓŻNE KOLORY</v>
          </cell>
          <cell r="E122">
            <v>30</v>
          </cell>
        </row>
        <row r="123">
          <cell r="B123" t="str">
            <v>SPINACZE BUROWE 28MM</v>
          </cell>
          <cell r="C123" t="str">
            <v>OKRĄGŁE, DŁUGOŚC 28 MM, METALOWE, SREBRNE</v>
          </cell>
          <cell r="E123">
            <v>20</v>
          </cell>
        </row>
        <row r="124">
          <cell r="B124" t="str">
            <v>SPINACZE BUROWE 50MM</v>
          </cell>
          <cell r="C124" t="str">
            <v>OKRĄGŁE, DŁUGOŚC 50 MM, METALOWE, SREBRNE</v>
          </cell>
          <cell r="E124">
            <v>10</v>
          </cell>
        </row>
        <row r="125">
          <cell r="B125" t="str">
            <v>STOJAK NA DOKUMENTY</v>
          </cell>
          <cell r="C125" t="str">
            <v>WYKONANY Z METALOWEJ SIATKI W KOLORZE CZARNYM, MODUŁ ZAWIERA 3 METALOWE PÓŁKI KTÓRE MOŻNA WYSUWAĆ JAK SZUFLADY</v>
          </cell>
          <cell r="E125">
            <v>7</v>
          </cell>
        </row>
        <row r="126">
          <cell r="B126" t="str">
            <v>SZNUREK JUTOWY</v>
          </cell>
          <cell r="C126" t="str">
            <v>SZARY lub BRĄZOWY, DO WIĄZANIA PACZEK, MOCNY, GRUBY, JUTOWY, ZWINIĘTY W SZPULKĘ, MIN. 250 GRAM.</v>
          </cell>
          <cell r="E126">
            <v>30</v>
          </cell>
        </row>
        <row r="127">
          <cell r="B127" t="str">
            <v>TABLICA KORKOWA</v>
          </cell>
          <cell r="C127" t="str">
            <v>RAMA DREWNIANA, W KOMPLECIE ZESTAW DO MONTAŻU, O WYMIARACH 90-100 X 60-80 CM, MOŻLIWOŚĆ MONTAŻU W PIONIE I POZIOMIE</v>
          </cell>
          <cell r="E127">
            <v>7</v>
          </cell>
        </row>
        <row r="128">
          <cell r="B128" t="str">
            <v>TAŚMA KLEJĄCA 18/20</v>
          </cell>
          <cell r="C128" t="str">
            <v>ROZMIAR 18-19 MM, TAŚMA KLEJĄCA MATOWA, NIEWIDOCZNA PO NAKLEJENIU, DŁUGOŚC MIN. 20M</v>
          </cell>
          <cell r="E128">
            <v>97</v>
          </cell>
        </row>
        <row r="129">
          <cell r="B129" t="str">
            <v>TAŚMA KLEJĄCA 24/20</v>
          </cell>
          <cell r="C129" t="str">
            <v>ROZMIAR 24-25 MM, TAŚMA KLEJĄCA PRZEZROCZYSTA, NIEWIDOCZNA PO NAKLEJENIU, DŁUGOŚC MIN. 20M</v>
          </cell>
          <cell r="E129">
            <v>97</v>
          </cell>
        </row>
        <row r="130">
          <cell r="B130" t="str">
            <v>TAŚMA KLEJĄCA DWUSTRONNA</v>
          </cell>
          <cell r="C130" t="str">
            <v>ROZMIAR 50 MM, TAŚMA KLEJĄCA DWUSTRONNA PRZEZNACZONA DO ŁĄCZENIA FOLII, PAPIERU, DREWNIANYCH LISTEW, WYKŁADZIN I ELEMENTÓW DEKORACJI, DŁUGOŚĆ MIN. 10M</v>
          </cell>
          <cell r="E130">
            <v>63</v>
          </cell>
        </row>
        <row r="131">
          <cell r="B131" t="str">
            <v>TAŚMA KLEJĄCA PAKOWA</v>
          </cell>
          <cell r="C131" t="str">
            <v>TAŚMA PAKOWA, ROZMIAR 48-50 MM, PRZEZNACZONA DO ŁĄCZENIA FOLII, PAPIERU, KARTONU, Z SILNYM KLEJEM Z NATURALNEGO KAUCZUKU, DŁUGOŚĆ MIN. 50M, KOLOR BRĄZOWY I PRZEZROCZYSTY</v>
          </cell>
          <cell r="E131">
            <v>84</v>
          </cell>
        </row>
        <row r="132">
          <cell r="B132" t="str">
            <v>TECZKA   Z GUMKĄ</v>
          </cell>
          <cell r="C132" t="str">
            <v>TECZKA KARTONOWA NA DOKUMENTY W ROZMIARZE A4, GRAMATURA MIN. 300G/M2, RÓŻNEKOLORY DO WYBORU, ZAMKNIĘCIE NA GUMKĘ.</v>
          </cell>
          <cell r="E132">
            <v>220</v>
          </cell>
        </row>
        <row r="133">
          <cell r="B133" t="str">
            <v>TECZKA NA NUTY</v>
          </cell>
          <cell r="C133" t="str">
            <v>ROZMIAR A4, OTWIERANA, OKŁADKA TWARDA, CZARNA</v>
          </cell>
          <cell r="E133">
            <v>2</v>
          </cell>
        </row>
        <row r="134">
          <cell r="B134" t="str">
            <v>TECZKA TYPU BOX</v>
          </cell>
          <cell r="C134" t="str">
            <v>TECZKA TYPU BOX, FORMAT A4, ZAMYKANA NA GUMKĘ, WYKONANA Z TWARDEJ TEKTURY, POWLECZONA FOLIĄ, SZEROKOŚC GRZBIETU MIN. 5CM, RÓŻNE KOLORY</v>
          </cell>
          <cell r="E134">
            <v>20</v>
          </cell>
        </row>
        <row r="135">
          <cell r="B135" t="str">
            <v>TECZKA WIĄZANA</v>
          </cell>
          <cell r="C135" t="str">
            <v>FORMAT A4, KARTON BEZKWASOWY MIN. 300G/M2, WYPOSAŻONA W TASIEMKI, POSIADA TRZY WEWNĘTRZNE KLAPKI SZEROKOŚCI 7-10CM ZABEZPIECZAJĄCE DOKUMENTY PRZED WYPADNIĘCIEM, KOLOR BIAŁY, OPAKOWANIE PO 50SZT.</v>
          </cell>
          <cell r="E135">
            <v>16</v>
          </cell>
        </row>
        <row r="136">
          <cell r="B136" t="str">
            <v>TEMPERÓWKA</v>
          </cell>
          <cell r="C136" t="str">
            <v>STANDARDOWA METALOWA TEMPERÓWKA, BEZ POJEMNIKA, POSIADAJĄCA JEDEN OTWÓR DO KREDEK I OŁÓWKÓW O ŚREDNICY DO 8MM</v>
          </cell>
          <cell r="E136">
            <v>15</v>
          </cell>
        </row>
        <row r="137">
          <cell r="B137" t="str">
            <v>TEMPERÓWKA Z POJEMNIKIEM</v>
          </cell>
          <cell r="C137" t="str">
            <v>POSIADAJĄCA DWA OTWORY Z METALOWYMI OSTRZAMI O RÓŻNEJ ŚREDNICY DO KREDEK I OŁÓWKÓW, Z SZCZELNIE ZAMYKANYM POJEMNIKIEM, PRZEZROCZYSTA OBUDOWA</v>
          </cell>
          <cell r="E137">
            <v>25</v>
          </cell>
        </row>
        <row r="138">
          <cell r="B138" t="str">
            <v>TUSZ DO STEMPLI</v>
          </cell>
          <cell r="C138" t="str">
            <v>POJEMNIK 25-30 ML, NA BAZIE WODY, RÓŻNE KOLORY DO WYBORU</v>
          </cell>
          <cell r="E138">
            <v>13</v>
          </cell>
        </row>
        <row r="139">
          <cell r="B139" t="str">
            <v>ZAKŁADKI INDEKSUJĄCE</v>
          </cell>
          <cell r="C139" t="str">
            <v>ZAKŁADKI SAMOPRZYLEPNE, WYMIAR 12x43-45 MM +/-5MM, WYKONANE Z FOLII, W JEDNYM OPAKOWANIU DOSTĘPNE 4 RÓŻNE KOLORY, ZAKŁADKI W PODAJNIKU UŁATWIAJĄCYM ICH POBIERANIE, MIN. 35 SZTUK ZAKŁADEK Z KAŻDEGO KOLORU, ZAKŁADKI NIE ZASŁANIAJĄ TEKSTU, PONIEWAŻ POŁOWA ZAKŁADKI JEST PRZEZROCZYSTA.</v>
          </cell>
          <cell r="E139">
            <v>82</v>
          </cell>
        </row>
        <row r="140">
          <cell r="B140" t="str">
            <v>ZAKREŚLACZE FLUORESCENCYJNE</v>
          </cell>
          <cell r="C140" t="str">
            <v>SZEROKOŚĆ LINNI 2-5 MM, ŚCIĘTA KOŃCÓWKA, FLUORESTENCYJNY, RÓŻNE KOLORY, DO ZAKREŚLEŃ NA WSZYSTKICH RODZAJACH PAPIERU, BEZWONNY, MOCNA KOŃCÓWKA ODPORNA NA NACISK I WCISKANIE, NIE ROZMAZUJĄCY SIĘ</v>
          </cell>
          <cell r="E140">
            <v>80</v>
          </cell>
        </row>
        <row r="141">
          <cell r="B141" t="str">
            <v>ZAWIESZKI DO KLUCZY</v>
          </cell>
          <cell r="C141" t="str">
            <v>PLASTIKOWE, OKIENKO DO WPISANIA NUMERU POMIESZCZENIA ZABEZPIECZONE PRZEZROCZYSTĄ FOLIĄ, MIX KOLORÓW,OPAKOWANIE MIN. 100 SZTUK</v>
          </cell>
          <cell r="E141">
            <v>6</v>
          </cell>
        </row>
        <row r="142">
          <cell r="B142" t="str">
            <v>ZESZYT A4/96K</v>
          </cell>
          <cell r="C142" t="str">
            <v>FORMAT A4, 96 KARTEK, W KRATKĘ, TWARDA OPRAWA, NIEDOPUSZCZALNE SĄ TAKIE WADY PAPIERU JAK PLAMY, ZABRUDZENIA, USZKODZENIA MECHANICZNE, FAŁDY, PRZEGNIOTY, ZAŁAMANIA, SMUGI ITP.,</v>
          </cell>
          <cell r="E142">
            <v>55</v>
          </cell>
        </row>
        <row r="143">
          <cell r="B143" t="str">
            <v>ZESZYT A5/32K</v>
          </cell>
          <cell r="C143" t="str">
            <v>FORMAT A5, 32 KARTEK, W KRATKĘ, MIĘKKA OPRAWA, NIEDOPUSZCZALNE SĄ TAKIE WADY PAPIERU JAK PLAMY, ZABRUDZENIA, USZKODZENIA MECHANICZNE, FAŁDY, PRZEGNIOTY, ZAŁAMANIA, SMUGI ITP.. ZAMAWIAJACY DOPUSZCZA TEŻ ZESZYTY W OKŁADKACH LAMINOWANYCH.</v>
          </cell>
          <cell r="E143">
            <v>15</v>
          </cell>
        </row>
        <row r="144">
          <cell r="B144" t="str">
            <v>ZESZYT A5/60K</v>
          </cell>
          <cell r="C144" t="str">
            <v>FORMAT A5, 60 KARTEK, W KRATKĘ, MIĘKKA OPRAWA, NIEDOPUSZCZALNE SĄ TAKIE WADY PAPIERU JAK PLAMY, ZABRUDZENIA, USZKODZENIA MECHANICZNE, FAŁDY, PRZEGNIOTY, ZAŁAMANIA, SMUGI ITP.. ZAMAWIAJACY DOPUSZCZA TEŻ ZESZYTY W OKŁADKACH LAMINOWANYCH.</v>
          </cell>
          <cell r="E144">
            <v>25</v>
          </cell>
        </row>
        <row r="145">
          <cell r="B145" t="str">
            <v>ZESZYT A5/96K</v>
          </cell>
          <cell r="C145" t="str">
            <v>FORMAT A5, 96 KARTEK, W KRATKĘ, MIĘKKA OPRAWA, NIEDOPUSZCZALNE SĄ TAKIE WADY PAPIERU JAK PLAMY, ZABRUDZENIA, USZKODZENIA MECHANICZNE, FAŁDY, PRZEGNIOTY, ZAŁAMANIA, SMUGI ITP.. ZAMAWIAJACY DOPUSZCZA TEŻ ZESZYTY W OKŁADKACH LAMINOWANYCH.</v>
          </cell>
          <cell r="E145">
            <v>35</v>
          </cell>
        </row>
        <row r="146">
          <cell r="B146" t="str">
            <v>ZSZYWACZ 24/6</v>
          </cell>
          <cell r="C146" t="str">
            <v>WYTRZYMAŁY ZSZYWACZ BIUROWY, PRZEZNACZONY DO CZĘSTEGO UŻYTKOWANIA, WYKONANY Z METALU Z PLASTIKOWYMI ELEMENTAMI - OBUDOWA I PODSTAWA Z TWARDEGO TWORZYWA, GRZBIET POKRYTY TWORZYWEM ANTYPOŚLIZGOWYM, MOŻLIWOŚĆ ZSZYWANIA CO NAJMNIEJ 20 KARTEK NA ZSZYWKI 24/6, POJEMNOŚĆ MAGAZYNKA od
50 do 100 ZSZYWEK</v>
          </cell>
          <cell r="E146">
            <v>12</v>
          </cell>
        </row>
        <row r="147">
          <cell r="B147" t="str">
            <v>ZSZYWKI BIUROWE 23- 24/10</v>
          </cell>
          <cell r="C147" t="str">
            <v>NR 23-24/10, WYKONANE Z WYSOKIEJ JAKOŚCI STALI NIERDZEWNEJ</v>
          </cell>
          <cell r="E147">
            <v>65</v>
          </cell>
        </row>
        <row r="148">
          <cell r="B148" t="str">
            <v>ZSZYWKI BIUROWE 24/6</v>
          </cell>
          <cell r="C148" t="str">
            <v>NR 24/6, WYKONANE Z WYSOKIEJ JAKOŚCI STALI NIERDZEWNEJ</v>
          </cell>
          <cell r="E148">
            <v>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T"/>
      <sheetName val="DTIiM"/>
      <sheetName val="DS"/>
      <sheetName val="Sam.Studentów"/>
      <sheetName val="SUMA"/>
    </sheetNames>
    <sheetDataSet>
      <sheetData sheetId="0"/>
      <sheetData sheetId="1"/>
      <sheetData sheetId="2"/>
      <sheetData sheetId="3"/>
      <sheetData sheetId="4">
        <row r="7">
          <cell r="F7" t="str">
            <v>op = 3szt po 100 kartek</v>
          </cell>
        </row>
        <row r="8">
          <cell r="F8" t="str">
            <v>BLOCZEK = 100 KARTEK</v>
          </cell>
        </row>
        <row r="9">
          <cell r="F9" t="str">
            <v>BLOCZEK = 100 KARTEK</v>
          </cell>
        </row>
        <row r="10">
          <cell r="F10" t="str">
            <v>SZT</v>
          </cell>
        </row>
        <row r="11">
          <cell r="F11" t="str">
            <v>SZT</v>
          </cell>
        </row>
        <row r="12">
          <cell r="F12" t="str">
            <v>SZT</v>
          </cell>
        </row>
        <row r="13">
          <cell r="F13" t="str">
            <v>SZT</v>
          </cell>
        </row>
        <row r="14">
          <cell r="F14" t="str">
            <v>SZT</v>
          </cell>
        </row>
        <row r="15">
          <cell r="F15" t="str">
            <v>SZT</v>
          </cell>
        </row>
        <row r="16">
          <cell r="F16" t="str">
            <v>SZT</v>
          </cell>
        </row>
        <row r="17">
          <cell r="F17" t="str">
            <v>SZT</v>
          </cell>
        </row>
        <row r="18">
          <cell r="F18" t="str">
            <v>SZT</v>
          </cell>
        </row>
        <row r="19">
          <cell r="F19" t="str">
            <v>SZT</v>
          </cell>
        </row>
        <row r="20">
          <cell r="F20" t="str">
            <v>SZT</v>
          </cell>
        </row>
        <row r="21">
          <cell r="F21" t="str">
            <v>OP=100 ARK</v>
          </cell>
        </row>
        <row r="22">
          <cell r="F22" t="str">
            <v>OP=100 ARK</v>
          </cell>
        </row>
        <row r="23">
          <cell r="F23" t="str">
            <v>OP=100SZT</v>
          </cell>
        </row>
        <row r="24">
          <cell r="F24" t="str">
            <v>OP=100SZT</v>
          </cell>
        </row>
        <row r="25">
          <cell r="F25" t="str">
            <v>OP=100SZT</v>
          </cell>
        </row>
        <row r="26">
          <cell r="F26" t="str">
            <v>SZT</v>
          </cell>
        </row>
        <row r="27">
          <cell r="F27" t="str">
            <v>OP=12SZT</v>
          </cell>
        </row>
        <row r="28">
          <cell r="F28" t="str">
            <v>SZT</v>
          </cell>
        </row>
        <row r="29">
          <cell r="F29" t="str">
            <v>OP/100 g</v>
          </cell>
        </row>
        <row r="30">
          <cell r="F30" t="str">
            <v>SZT</v>
          </cell>
        </row>
        <row r="31">
          <cell r="F31" t="str">
            <v>SZT</v>
          </cell>
        </row>
        <row r="32">
          <cell r="F32" t="str">
            <v>SZT.</v>
          </cell>
        </row>
        <row r="33">
          <cell r="F33" t="str">
            <v>OP=12SZT</v>
          </cell>
        </row>
        <row r="34">
          <cell r="F34" t="str">
            <v>OP=12SZT</v>
          </cell>
        </row>
        <row r="35">
          <cell r="F35" t="str">
            <v>OP=12SZT</v>
          </cell>
        </row>
        <row r="36">
          <cell r="F36" t="str">
            <v>OP=10SZT</v>
          </cell>
        </row>
        <row r="37">
          <cell r="F37" t="str">
            <v>SZT</v>
          </cell>
        </row>
        <row r="38">
          <cell r="F38" t="str">
            <v>SZT</v>
          </cell>
        </row>
        <row r="39">
          <cell r="F39" t="str">
            <v>SZT</v>
          </cell>
        </row>
        <row r="40">
          <cell r="F40" t="str">
            <v>SZT</v>
          </cell>
        </row>
        <row r="41">
          <cell r="F41" t="str">
            <v>SZT</v>
          </cell>
        </row>
        <row r="42">
          <cell r="F42" t="str">
            <v>SZT</v>
          </cell>
        </row>
        <row r="43">
          <cell r="F43" t="str">
            <v>op=100szt</v>
          </cell>
        </row>
        <row r="44">
          <cell r="F44" t="str">
            <v>op=100szt</v>
          </cell>
        </row>
        <row r="45">
          <cell r="F45" t="str">
            <v>op=100szt</v>
          </cell>
        </row>
        <row r="46">
          <cell r="F46" t="str">
            <v>op=100szt</v>
          </cell>
        </row>
        <row r="47">
          <cell r="F47" t="str">
            <v>SZT</v>
          </cell>
        </row>
        <row r="48">
          <cell r="F48" t="str">
            <v>SZT</v>
          </cell>
        </row>
        <row r="49">
          <cell r="F49" t="str">
            <v>SZT</v>
          </cell>
        </row>
        <row r="50">
          <cell r="F50" t="str">
            <v>SZT</v>
          </cell>
        </row>
        <row r="51">
          <cell r="F51" t="str">
            <v>SZT</v>
          </cell>
        </row>
        <row r="52">
          <cell r="F52" t="str">
            <v>SZT.</v>
          </cell>
        </row>
        <row r="53">
          <cell r="F53" t="str">
            <v>SZT</v>
          </cell>
        </row>
        <row r="54">
          <cell r="F54" t="str">
            <v>OP</v>
          </cell>
        </row>
        <row r="55">
          <cell r="F55" t="str">
            <v>OP</v>
          </cell>
        </row>
        <row r="56">
          <cell r="F56" t="str">
            <v>OP</v>
          </cell>
        </row>
        <row r="57">
          <cell r="F57" t="str">
            <v>OP</v>
          </cell>
        </row>
        <row r="58">
          <cell r="F58" t="str">
            <v>SZT.</v>
          </cell>
        </row>
        <row r="59">
          <cell r="F59" t="str">
            <v>OP=100SZT</v>
          </cell>
        </row>
        <row r="60">
          <cell r="F60" t="str">
            <v>OP=100SZT</v>
          </cell>
        </row>
        <row r="61">
          <cell r="F61" t="str">
            <v>OP=100SZT</v>
          </cell>
        </row>
        <row r="62">
          <cell r="F62" t="str">
            <v>OP=100SZT</v>
          </cell>
        </row>
        <row r="63">
          <cell r="F63" t="str">
            <v>OP=100SZT</v>
          </cell>
        </row>
        <row r="64">
          <cell r="F64" t="str">
            <v>OP=10SZT</v>
          </cell>
        </row>
        <row r="65">
          <cell r="F65" t="str">
            <v>OP</v>
          </cell>
        </row>
        <row r="66">
          <cell r="F66" t="str">
            <v>op</v>
          </cell>
        </row>
        <row r="67">
          <cell r="F67" t="str">
            <v>op=100szt</v>
          </cell>
        </row>
        <row r="68">
          <cell r="F68" t="str">
            <v>SZT</v>
          </cell>
        </row>
        <row r="69">
          <cell r="F69" t="str">
            <v>SZT</v>
          </cell>
        </row>
        <row r="70">
          <cell r="F70" t="str">
            <v>SZT</v>
          </cell>
        </row>
        <row r="71">
          <cell r="F71" t="str">
            <v>SZT</v>
          </cell>
        </row>
        <row r="72">
          <cell r="F72" t="str">
            <v>SZT.</v>
          </cell>
        </row>
        <row r="73">
          <cell r="F73" t="str">
            <v>SZT</v>
          </cell>
        </row>
        <row r="74">
          <cell r="F74" t="str">
            <v>SZT</v>
          </cell>
        </row>
        <row r="75">
          <cell r="F75" t="str">
            <v>OP=4SZT</v>
          </cell>
        </row>
        <row r="76">
          <cell r="F76" t="str">
            <v>SZT</v>
          </cell>
        </row>
        <row r="77">
          <cell r="F77" t="str">
            <v>OP</v>
          </cell>
        </row>
        <row r="78">
          <cell r="F78" t="str">
            <v>SZT</v>
          </cell>
        </row>
        <row r="79">
          <cell r="F79" t="str">
            <v>SZT</v>
          </cell>
        </row>
        <row r="80">
          <cell r="F80" t="str">
            <v>SZT</v>
          </cell>
        </row>
        <row r="81">
          <cell r="F81" t="str">
            <v>SZT</v>
          </cell>
        </row>
        <row r="82">
          <cell r="F82" t="str">
            <v>op = 25szt</v>
          </cell>
        </row>
        <row r="83">
          <cell r="F83" t="str">
            <v>OP=100SZT</v>
          </cell>
        </row>
        <row r="84">
          <cell r="F84" t="str">
            <v>OP=100SZT</v>
          </cell>
        </row>
        <row r="85">
          <cell r="F85" t="str">
            <v>SZT</v>
          </cell>
        </row>
        <row r="86">
          <cell r="F86" t="str">
            <v>SZT</v>
          </cell>
        </row>
        <row r="87">
          <cell r="F87" t="str">
            <v>SZT</v>
          </cell>
        </row>
        <row r="88">
          <cell r="F88" t="str">
            <v>SZT</v>
          </cell>
        </row>
        <row r="89">
          <cell r="F89" t="str">
            <v>RYZA = 500 ARK.</v>
          </cell>
        </row>
        <row r="90">
          <cell r="F90" t="str">
            <v>RYZA = 500 ARK.</v>
          </cell>
        </row>
        <row r="91">
          <cell r="F91" t="str">
            <v>OP=50 ARK</v>
          </cell>
        </row>
        <row r="92">
          <cell r="F92" t="str">
            <v>RYZA = 500 ARK.</v>
          </cell>
        </row>
        <row r="93">
          <cell r="F93" t="str">
            <v>RYZA = 500 ARK.</v>
          </cell>
        </row>
        <row r="94">
          <cell r="F94" t="str">
            <v>RYZA = 250 ARK.</v>
          </cell>
        </row>
        <row r="95">
          <cell r="F95" t="str">
            <v>OP.=50 ARK</v>
          </cell>
        </row>
        <row r="96">
          <cell r="F96" t="str">
            <v>OP.=20 ARK</v>
          </cell>
        </row>
        <row r="97">
          <cell r="F97" t="str">
            <v>OP=50 ARK</v>
          </cell>
        </row>
        <row r="98">
          <cell r="F98" t="str">
            <v>OP=20 ARK</v>
          </cell>
        </row>
        <row r="99">
          <cell r="F99" t="str">
            <v>OP=100 ARK</v>
          </cell>
        </row>
        <row r="100">
          <cell r="F100" t="str">
            <v>szt</v>
          </cell>
        </row>
        <row r="101">
          <cell r="F101" t="str">
            <v>OP=50 SZT</v>
          </cell>
        </row>
        <row r="102">
          <cell r="F102" t="str">
            <v>SZT.</v>
          </cell>
        </row>
        <row r="103">
          <cell r="F103" t="str">
            <v>SZT</v>
          </cell>
        </row>
        <row r="104">
          <cell r="F104" t="str">
            <v>SZT</v>
          </cell>
        </row>
        <row r="105">
          <cell r="F105" t="str">
            <v>SZT</v>
          </cell>
        </row>
        <row r="106">
          <cell r="F106" t="str">
            <v>SZT</v>
          </cell>
        </row>
        <row r="107">
          <cell r="F107" t="str">
            <v>SZT</v>
          </cell>
        </row>
        <row r="108">
          <cell r="F108" t="str">
            <v>SZT</v>
          </cell>
        </row>
        <row r="109">
          <cell r="F109" t="str">
            <v>SZT</v>
          </cell>
        </row>
        <row r="110">
          <cell r="F110" t="str">
            <v>SZT</v>
          </cell>
        </row>
        <row r="111">
          <cell r="F111" t="str">
            <v>SZT</v>
          </cell>
        </row>
        <row r="112">
          <cell r="F112" t="str">
            <v>SZT</v>
          </cell>
        </row>
        <row r="113">
          <cell r="F113" t="str">
            <v>SZT</v>
          </cell>
        </row>
        <row r="114">
          <cell r="F114" t="str">
            <v>SZT</v>
          </cell>
        </row>
        <row r="115">
          <cell r="F115" t="str">
            <v>OP=100SZT</v>
          </cell>
        </row>
        <row r="116">
          <cell r="F116" t="str">
            <v>OP=5SZT</v>
          </cell>
        </row>
        <row r="117">
          <cell r="F117" t="str">
            <v>SZT</v>
          </cell>
        </row>
        <row r="118">
          <cell r="F118" t="str">
            <v>SZT</v>
          </cell>
        </row>
        <row r="119">
          <cell r="F119" t="str">
            <v>SZT</v>
          </cell>
        </row>
        <row r="120">
          <cell r="F120" t="str">
            <v>SZT</v>
          </cell>
        </row>
        <row r="121">
          <cell r="F121" t="str">
            <v>SZT</v>
          </cell>
        </row>
        <row r="122">
          <cell r="F122" t="str">
            <v>SZT</v>
          </cell>
        </row>
        <row r="123">
          <cell r="F123" t="str">
            <v>OP=100 SZT</v>
          </cell>
        </row>
        <row r="124">
          <cell r="F124" t="str">
            <v>OP=100 SZT</v>
          </cell>
        </row>
        <row r="125">
          <cell r="F125" t="str">
            <v>szt</v>
          </cell>
        </row>
        <row r="126">
          <cell r="F126" t="str">
            <v>SZT</v>
          </cell>
        </row>
        <row r="127">
          <cell r="F127" t="str">
            <v>SZT</v>
          </cell>
        </row>
        <row r="128">
          <cell r="F128" t="str">
            <v>SZT</v>
          </cell>
        </row>
        <row r="129">
          <cell r="F129" t="str">
            <v>SZT</v>
          </cell>
        </row>
        <row r="130">
          <cell r="F130" t="str">
            <v>SZT</v>
          </cell>
        </row>
        <row r="131">
          <cell r="F131" t="str">
            <v>SZT</v>
          </cell>
        </row>
        <row r="132">
          <cell r="F132" t="str">
            <v>SZT</v>
          </cell>
        </row>
        <row r="133">
          <cell r="F133" t="str">
            <v>SZT</v>
          </cell>
        </row>
        <row r="134">
          <cell r="F134" t="str">
            <v>SZT</v>
          </cell>
        </row>
        <row r="135">
          <cell r="F135" t="str">
            <v>OP=50SZT</v>
          </cell>
        </row>
        <row r="136">
          <cell r="F136" t="str">
            <v>SZT</v>
          </cell>
        </row>
        <row r="137">
          <cell r="F137" t="str">
            <v>SZT</v>
          </cell>
        </row>
        <row r="138">
          <cell r="F138" t="str">
            <v>SZT</v>
          </cell>
        </row>
        <row r="139">
          <cell r="F139" t="str">
            <v>SZT</v>
          </cell>
        </row>
        <row r="140">
          <cell r="F140" t="str">
            <v>SZT</v>
          </cell>
        </row>
        <row r="141">
          <cell r="F141" t="str">
            <v>OP</v>
          </cell>
        </row>
        <row r="142">
          <cell r="F142" t="str">
            <v>SZT</v>
          </cell>
        </row>
        <row r="143">
          <cell r="F143" t="str">
            <v>SZT</v>
          </cell>
        </row>
        <row r="144">
          <cell r="F144" t="str">
            <v>SZT</v>
          </cell>
        </row>
        <row r="145">
          <cell r="F145" t="str">
            <v>SZT</v>
          </cell>
        </row>
        <row r="146">
          <cell r="F146" t="str">
            <v>SZT</v>
          </cell>
        </row>
        <row r="147">
          <cell r="F147" t="str">
            <v>OP=1000 SZT</v>
          </cell>
        </row>
        <row r="148">
          <cell r="F148" t="str">
            <v>OP=1000 SZT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307A-64E0-47DF-BDC6-354FB42F681A}">
  <sheetPr>
    <tabColor theme="8" tint="0.79998168889431442"/>
    <pageSetUpPr fitToPage="1"/>
  </sheetPr>
  <dimension ref="A1:J156"/>
  <sheetViews>
    <sheetView tabSelected="1" workbookViewId="0">
      <selection activeCell="J148" sqref="J148"/>
    </sheetView>
  </sheetViews>
  <sheetFormatPr defaultRowHeight="15" x14ac:dyDescent="0.25"/>
  <cols>
    <col min="1" max="1" width="7.140625" customWidth="1"/>
    <col min="2" max="2" width="27.140625" customWidth="1"/>
    <col min="3" max="3" width="30.42578125" customWidth="1"/>
    <col min="4" max="4" width="17.85546875" customWidth="1"/>
    <col min="5" max="5" width="11" style="13" customWidth="1"/>
    <col min="6" max="6" width="9.140625" customWidth="1"/>
    <col min="7" max="7" width="11.5703125" customWidth="1"/>
    <col min="8" max="8" width="8.85546875" customWidth="1"/>
    <col min="9" max="9" width="11.7109375" customWidth="1"/>
    <col min="10" max="10" width="10.28515625" style="10" customWidth="1"/>
  </cols>
  <sheetData>
    <row r="1" spans="1:10" x14ac:dyDescent="0.25">
      <c r="A1" s="31" t="s">
        <v>22</v>
      </c>
      <c r="B1" s="31"/>
      <c r="C1" s="31"/>
    </row>
    <row r="2" spans="1:10" x14ac:dyDescent="0.25">
      <c r="A2" s="31" t="s">
        <v>21</v>
      </c>
      <c r="B2" s="31"/>
      <c r="C2" s="31"/>
    </row>
    <row r="3" spans="1:10" ht="10.5" customHeight="1" x14ac:dyDescent="0.25">
      <c r="A3" s="21"/>
      <c r="B3" s="21"/>
      <c r="C3" s="21"/>
      <c r="D3" s="21"/>
      <c r="E3" s="21"/>
      <c r="F3" s="21"/>
      <c r="G3" s="21"/>
    </row>
    <row r="4" spans="1:10" ht="31.5" x14ac:dyDescent="0.25">
      <c r="A4" s="26" t="s">
        <v>0</v>
      </c>
      <c r="B4" s="26" t="s">
        <v>1</v>
      </c>
      <c r="C4" s="26" t="s">
        <v>2</v>
      </c>
      <c r="D4" s="26" t="s">
        <v>3</v>
      </c>
      <c r="E4" s="27" t="s">
        <v>17</v>
      </c>
      <c r="F4" s="27" t="s">
        <v>4</v>
      </c>
      <c r="G4" s="28" t="s">
        <v>18</v>
      </c>
      <c r="H4" s="29" t="s">
        <v>5</v>
      </c>
      <c r="I4" s="30" t="s">
        <v>19</v>
      </c>
      <c r="J4" s="30" t="s">
        <v>6</v>
      </c>
    </row>
    <row r="5" spans="1:10" x14ac:dyDescent="0.25">
      <c r="A5" s="22" t="s">
        <v>7</v>
      </c>
      <c r="B5" s="23" t="s">
        <v>8</v>
      </c>
      <c r="C5" s="22" t="s">
        <v>9</v>
      </c>
      <c r="D5" s="23" t="s">
        <v>10</v>
      </c>
      <c r="E5" s="22" t="s">
        <v>11</v>
      </c>
      <c r="F5" s="23" t="s">
        <v>12</v>
      </c>
      <c r="G5" s="22" t="s">
        <v>13</v>
      </c>
      <c r="H5" s="23" t="s">
        <v>14</v>
      </c>
      <c r="I5" s="22" t="s">
        <v>15</v>
      </c>
      <c r="J5" s="22" t="s">
        <v>16</v>
      </c>
    </row>
    <row r="6" spans="1:10" ht="67.5" x14ac:dyDescent="0.25">
      <c r="A6" s="3">
        <v>1</v>
      </c>
      <c r="B6" s="4" t="str">
        <f>[1]SUMA!B7</f>
        <v>BLOCZKI SAMOPRZYLEPNE MAŁE</v>
      </c>
      <c r="C6" s="4" t="str">
        <f>[1]SUMA!C7</f>
        <v>ROZMIAR 40 X 50 MM +/-3mm, KOLOR ŻÓŁTY, KOSTKA KARTECZEK SAMOPRZYLEPNYCH WYKONANYCH Z PAPIERU, SKLEJONYCH JEDNYM Z GRZBIETÓW.  W BLOCZKU 100 KARTECZEK, NAZWA PRODUCENTA PODANA NA OPAKOWANIU, 1 opakowanie = 3 sztuki</v>
      </c>
      <c r="D6" s="4"/>
      <c r="E6" s="24">
        <f>[1]SUMA!E7</f>
        <v>90</v>
      </c>
      <c r="F6" s="5" t="str">
        <f>[2]SUMA!F7</f>
        <v>op = 3szt po 100 kartek</v>
      </c>
      <c r="G6" s="14"/>
      <c r="H6" s="6">
        <v>0.23</v>
      </c>
      <c r="I6" s="2">
        <f>G6*1.23</f>
        <v>0</v>
      </c>
      <c r="J6" s="2">
        <f>E6*I6</f>
        <v>0</v>
      </c>
    </row>
    <row r="7" spans="1:10" ht="78.75" x14ac:dyDescent="0.25">
      <c r="A7" s="3">
        <v>2</v>
      </c>
      <c r="B7" s="4" t="str">
        <f>[1]SUMA!B8</f>
        <v>BLOCZKI SAMOPRZYLEPNE ŚREDNIE</v>
      </c>
      <c r="C7" s="4" t="str">
        <f>[1]SUMA!C8</f>
        <v>ROZMIAR 76 X 76 MM +/- 3 mm, KOLOR ŻÓŁTY, KOSTKA KARTECZEK SAMOPRZYLEPNYCH WYKONANYCH Z PAPIERU , SKLEJONYCH JEDNYM Z GRZBIETÓW. W BLOCZKU 100 KARTECZEK, NAZWA PRODUCENTA PODANA NA OPAKOWANIU</v>
      </c>
      <c r="D7" s="4"/>
      <c r="E7" s="24">
        <f>[1]SUMA!E8</f>
        <v>207</v>
      </c>
      <c r="F7" s="5" t="str">
        <f>[2]SUMA!F8</f>
        <v>BLOCZEK = 100 KARTEK</v>
      </c>
      <c r="G7" s="14"/>
      <c r="H7" s="6">
        <v>0.23</v>
      </c>
      <c r="I7" s="2">
        <f t="shared" ref="I7:I70" si="0">G7*1.23</f>
        <v>0</v>
      </c>
      <c r="J7" s="2">
        <f t="shared" ref="J7:J70" si="1">E7*I7</f>
        <v>0</v>
      </c>
    </row>
    <row r="8" spans="1:10" ht="78.75" x14ac:dyDescent="0.25">
      <c r="A8" s="3">
        <v>3</v>
      </c>
      <c r="B8" s="4" t="str">
        <f>[1]SUMA!B9</f>
        <v>BLOCZKI SAMOPRZYLEPNE DUŻE</v>
      </c>
      <c r="C8" s="4" t="str">
        <f>[1]SUMA!C9</f>
        <v>ROZMIAR 125 X 75 MM +/-3mm, KOLOR ŻÓŁTY, KOSTKA KARTECZEK SAMOPRZYLEPNYCH WYKONANYCH Z PAPIERU. SKLEJONYCH JEDNYM Z GRZBIETÓW, W BLOCZKU 100 KARTECZEK, NAZWA PRODUCENTA PODANA NA OPAKOWANIU.</v>
      </c>
      <c r="D8" s="4"/>
      <c r="E8" s="24">
        <f>[1]SUMA!E9</f>
        <v>125</v>
      </c>
      <c r="F8" s="5" t="str">
        <f>[2]SUMA!F9</f>
        <v>BLOCZEK = 100 KARTEK</v>
      </c>
      <c r="G8" s="14"/>
      <c r="H8" s="6">
        <v>0.23</v>
      </c>
      <c r="I8" s="2">
        <f t="shared" si="0"/>
        <v>0</v>
      </c>
      <c r="J8" s="2">
        <f t="shared" si="1"/>
        <v>0</v>
      </c>
    </row>
    <row r="9" spans="1:10" ht="45" x14ac:dyDescent="0.25">
      <c r="A9" s="3">
        <v>4</v>
      </c>
      <c r="B9" s="4" t="str">
        <f>[1]SUMA!B10</f>
        <v>BLOK DO PISANIA A4</v>
      </c>
      <c r="C9" s="4" t="str">
        <f>[1]SUMA!C10</f>
        <v>Z MAKULATURY, Z OKŁADKĄ, CZYSTY, W KRATKĘ LUB LINIĘ, MIN 100 KARTEK,   KLEJONY NA GÓRZE, NAZWA PRODUCENTA WSKAZANA NA OKŁADCE</v>
      </c>
      <c r="D9" s="4"/>
      <c r="E9" s="24">
        <f>[1]SUMA!E10</f>
        <v>27</v>
      </c>
      <c r="F9" s="5" t="str">
        <f>[2]SUMA!F10</f>
        <v>SZT</v>
      </c>
      <c r="G9" s="14"/>
      <c r="H9" s="6">
        <v>0.23</v>
      </c>
      <c r="I9" s="2">
        <f t="shared" si="0"/>
        <v>0</v>
      </c>
      <c r="J9" s="2">
        <f t="shared" si="1"/>
        <v>0</v>
      </c>
    </row>
    <row r="10" spans="1:10" ht="45" x14ac:dyDescent="0.25">
      <c r="A10" s="3">
        <v>5</v>
      </c>
      <c r="B10" s="4" t="str">
        <f>[1]SUMA!B11</f>
        <v>BLOK DO PISANIA A5</v>
      </c>
      <c r="C10" s="4" t="str">
        <f>[1]SUMA!C11</f>
        <v>Z MAKULATURY, Z OKŁADKĄ, CZYSTY, W KRATKĘ LUB LINIĘ, MIN 100 KARTEK, KLEJONY NA GÓRZE,   NAZWA PRODUCENTA WSKAZANA NA OKŁADCE</v>
      </c>
      <c r="D10" s="4"/>
      <c r="E10" s="24">
        <f>[1]SUMA!E11</f>
        <v>25</v>
      </c>
      <c r="F10" s="5" t="str">
        <f>[2]SUMA!F11</f>
        <v>SZT</v>
      </c>
      <c r="G10" s="14"/>
      <c r="H10" s="6">
        <v>0.23</v>
      </c>
      <c r="I10" s="2">
        <f t="shared" si="0"/>
        <v>0</v>
      </c>
      <c r="J10" s="2">
        <f t="shared" si="1"/>
        <v>0</v>
      </c>
    </row>
    <row r="11" spans="1:10" ht="90" x14ac:dyDescent="0.25">
      <c r="A11" s="3">
        <v>6</v>
      </c>
      <c r="B11" s="4" t="str">
        <f>[1]SUMA!B12</f>
        <v>CIENKOPIS</v>
      </c>
      <c r="C11" s="4" t="str">
        <f>[1]SUMA!C12</f>
        <v>Z KOŃCÓWKĄ OPRAWIONĄ W METAL, GRUBOŚĆ LINII 0,4-0,5 MM, EKONOMICZNY W UŻYCIU, ODPORNY NA WYSYCHANIE, PLASTIKOWA KOŃCÓWKA W KOLORZE TUSZU, WENTYLOWANA SKUWKA, OBUDOWA Z NANIESIONĄ NAZWĄ PRODUCENTA, DOSTĘPNY W RÓŻNYCH KOLORACH. Rystor RC-04 lub równoważny.</v>
      </c>
      <c r="D11" s="4"/>
      <c r="E11" s="24">
        <f>[1]SUMA!E12</f>
        <v>70</v>
      </c>
      <c r="F11" s="5" t="str">
        <f>[2]SUMA!F12</f>
        <v>SZT</v>
      </c>
      <c r="G11" s="14"/>
      <c r="H11" s="6">
        <v>0.23</v>
      </c>
      <c r="I11" s="2">
        <f t="shared" si="0"/>
        <v>0</v>
      </c>
      <c r="J11" s="2">
        <f t="shared" si="1"/>
        <v>0</v>
      </c>
    </row>
    <row r="12" spans="1:10" ht="101.25" x14ac:dyDescent="0.25">
      <c r="A12" s="3">
        <v>7</v>
      </c>
      <c r="B12" s="4" t="str">
        <f>[1]SUMA!B13</f>
        <v>DŁUGOPIS OBUDOWA PRZEZROCZYSTA</v>
      </c>
      <c r="C12" s="4" t="str">
        <f>[1]SUMA!C13</f>
        <v>GRUBOŚĆ KOŃCÓWKI 0,7-1 MM, DŁUGOŚĆ LINII MIN 1500 M, OBUDOWA PRZEZROCZYSTA, NIEROZMAZUJĄCY SIĘ TUSZ, UMOŻLIWIAJĄCY ZASTOSOWANIE WKŁADU WYMIENNEGO, WYGODNY UCHWYT, SKUWKA UNIEMOŻLIWIAJĄCA WYSYCHANIE, POSIADAJĄCY METALOWĄ KOŃCÓWKĘ, NAZWA PRODUCENTA PODANA NA PRODUKCIE, RÓŻNE KOLORY</v>
      </c>
      <c r="D12" s="4"/>
      <c r="E12" s="24">
        <f>[1]SUMA!E13</f>
        <v>220</v>
      </c>
      <c r="F12" s="5" t="str">
        <f>[2]SUMA!F13</f>
        <v>SZT</v>
      </c>
      <c r="G12" s="14"/>
      <c r="H12" s="6">
        <v>0.23</v>
      </c>
      <c r="I12" s="2">
        <f t="shared" si="0"/>
        <v>0</v>
      </c>
      <c r="J12" s="2">
        <f t="shared" si="1"/>
        <v>0</v>
      </c>
    </row>
    <row r="13" spans="1:10" ht="56.25" x14ac:dyDescent="0.25">
      <c r="A13" s="3">
        <v>8</v>
      </c>
      <c r="B13" s="4" t="str">
        <f>[1]SUMA!B14</f>
        <v>DŁUGOPIS AUTOMATYCZNY</v>
      </c>
      <c r="C13" s="4" t="str">
        <f>[1]SUMA!C14</f>
        <v>NA WYMIENNE WKŁADY, GUMOWY UCHWYT POPRAWIAJĄCY CHWYT, PLASTIKOWA PRZEZROCZYSTA OBUDOWA, GRUBOŚC KOŃCÓWKI 0,5- 0,7MM, DŁUGOŚC LINII MIN. 850M, RÓŻNE KOLORY</v>
      </c>
      <c r="D13" s="4"/>
      <c r="E13" s="24">
        <f>[1]SUMA!E14</f>
        <v>130</v>
      </c>
      <c r="F13" s="5" t="str">
        <f>[2]SUMA!F14</f>
        <v>SZT</v>
      </c>
      <c r="G13" s="14"/>
      <c r="H13" s="6">
        <v>0.23</v>
      </c>
      <c r="I13" s="2">
        <f t="shared" si="0"/>
        <v>0</v>
      </c>
      <c r="J13" s="2">
        <f t="shared" si="1"/>
        <v>0</v>
      </c>
    </row>
    <row r="14" spans="1:10" ht="91.5" customHeight="1" x14ac:dyDescent="0.25">
      <c r="A14" s="3">
        <v>9</v>
      </c>
      <c r="B14" s="4" t="str">
        <f>[1]SUMA!B15</f>
        <v>DŁUGOPIS NA ŁAŃCUSZKU</v>
      </c>
      <c r="C14" s="4" t="str">
        <f>[1]SUMA!C15</f>
        <v>NA UWIĘZI ŁAŃCUSZKOWEJ, DŁUGI ŁAŃCUSZEK UMOŻLIWIAJĄCY SWOBODNE OPEROWANIE DŁUGOPISEM, MOCOWANY DO BLATU NA TAŚMĘ KLEJĄCĄ DWUSTRONNĄ, NIE ROZMAZUJĄCY SIĘ ATRAMENT, WYGODNY UCHWYT, NA WKŁADY WYMIENNE, PODSTAWKA UTRZYMUJĄCĄ DŁUGOPIS W POZYCJI PIONOWEJ.</v>
      </c>
      <c r="D14" s="4"/>
      <c r="E14" s="24">
        <f>[1]SUMA!E15</f>
        <v>20</v>
      </c>
      <c r="F14" s="5" t="str">
        <f>[2]SUMA!F15</f>
        <v>SZT</v>
      </c>
      <c r="G14" s="14"/>
      <c r="H14" s="6">
        <v>0.23</v>
      </c>
      <c r="I14" s="2">
        <f t="shared" si="0"/>
        <v>0</v>
      </c>
      <c r="J14" s="2">
        <f t="shared" si="1"/>
        <v>0</v>
      </c>
    </row>
    <row r="15" spans="1:10" ht="67.5" x14ac:dyDescent="0.25">
      <c r="A15" s="3">
        <v>10</v>
      </c>
      <c r="B15" s="4" t="str">
        <f>[1]SUMA!B16</f>
        <v>DŁUGOPIS OBUDOWA NIEPRZEZROCZYSTA</v>
      </c>
      <c r="C15" s="4" t="str">
        <f>[1]SUMA!C16</f>
        <v>RÓŹNE KOLORY, GRUBOŚC KOŃCÓWKI 0,7-0,8 MM, DŁUGOŚĆ LINII MIN 3000 M, CIENKA LINIA PISANIA, NIEPRZEZROCZYSTA OBUDOWA Z WENTYLOWANĄ SKUWKĄ W KOLORZE TUSZU, TUSZ NA BAZIE OLEJU. BIC lub równoważny.</v>
      </c>
      <c r="D15" s="4"/>
      <c r="E15" s="24">
        <f>[1]SUMA!E16</f>
        <v>200</v>
      </c>
      <c r="F15" s="5" t="str">
        <f>[2]SUMA!F16</f>
        <v>SZT</v>
      </c>
      <c r="G15" s="14"/>
      <c r="H15" s="6">
        <v>0.23</v>
      </c>
      <c r="I15" s="2">
        <f t="shared" si="0"/>
        <v>0</v>
      </c>
      <c r="J15" s="2">
        <f t="shared" si="1"/>
        <v>0</v>
      </c>
    </row>
    <row r="16" spans="1:10" ht="78.75" x14ac:dyDescent="0.25">
      <c r="A16" s="3">
        <v>11</v>
      </c>
      <c r="B16" s="4" t="str">
        <f>[1]SUMA!B17</f>
        <v>DŁUGOPIS/PIÓRO KULKOWE</v>
      </c>
      <c r="C16" s="4" t="str">
        <f>[1]SUMA!C17</f>
        <v>PIÓRO KULKOWE NA WKŁADY WYMIENNE, Z TUSZEM ŻELOWYM, GRUBOŚĆ KOŃCÓWKI 0,3 - 0,5MM, DŁUGOŚĆ LINII PISANIA MIN. 500M, OBUDOWA PLASTIKOWANA PRZEZROCZYSTA, GUMOWY UCHWYT,   RÓŻNE KOLORY DO WYBORU. Taurus TDA-1300 0,5mm lub równoważny.</v>
      </c>
      <c r="D16" s="4"/>
      <c r="E16" s="24">
        <f>[1]SUMA!E17</f>
        <v>240</v>
      </c>
      <c r="F16" s="5" t="str">
        <f>[2]SUMA!F17</f>
        <v>SZT</v>
      </c>
      <c r="G16" s="14"/>
      <c r="H16" s="6">
        <v>0.23</v>
      </c>
      <c r="I16" s="2">
        <f t="shared" si="0"/>
        <v>0</v>
      </c>
      <c r="J16" s="2">
        <f t="shared" si="1"/>
        <v>0</v>
      </c>
    </row>
    <row r="17" spans="1:10" ht="78.75" x14ac:dyDescent="0.25">
      <c r="A17" s="3">
        <v>12</v>
      </c>
      <c r="B17" s="4" t="str">
        <f>[1]SUMA!B18</f>
        <v>DŁUGOPIS/PIÓRO KULKOWE</v>
      </c>
      <c r="C17" s="4" t="str">
        <f>[1]SUMA!C18</f>
        <v>PIÓRO KULKOWE NA WKŁADY WYMIENNE, Z TUSZEM ŻELOWYM, GRUBOŚĆ KOŃCÓWKI 0,6 - 0,7MM, DŁUGOŚĆ LINII PISANIA MIN. 500M, OBUDOWA PLASTIKOWANA PRZEZROCZYSTA, GUMOWY UCHWYT,   RÓŻNE KOLORY DO WYBORU. Taurus TDA-03 0,7mm lub równoważny.</v>
      </c>
      <c r="D17" s="4"/>
      <c r="E17" s="24">
        <f>[1]SUMA!E18</f>
        <v>265</v>
      </c>
      <c r="F17" s="5" t="str">
        <f>[2]SUMA!F18</f>
        <v>SZT</v>
      </c>
      <c r="G17" s="14"/>
      <c r="H17" s="6">
        <v>0.23</v>
      </c>
      <c r="I17" s="2">
        <f t="shared" si="0"/>
        <v>0</v>
      </c>
      <c r="J17" s="2">
        <f t="shared" si="1"/>
        <v>0</v>
      </c>
    </row>
    <row r="18" spans="1:10" ht="78.75" x14ac:dyDescent="0.25">
      <c r="A18" s="3">
        <v>13</v>
      </c>
      <c r="B18" s="4" t="str">
        <f>[1]SUMA!B19</f>
        <v>DZIENNIK KORESPONDECYJNY MNIEJSZY</v>
      </c>
      <c r="C18" s="4" t="str">
        <f>[1]SUMA!C19</f>
        <v>DO EWIDENCJI KORESPONDENCJI PRZYCHODZĄCEJ I WYCHODZĄCEJ, 150-200 KARTEK, A4, KSIĄŻKA JEST TRWALE OPRAWIONA, W SPOSÓB WYKLUCZAJĄCY WYJĘCIE LUB PODMIANĘ KARTKI BEZ ZNISZCZENIA OKŁADEK, TWARDA OKŁADKA Z OKLEINĄ SKÓROPODOBNĄ, RÓŻNE KOLORY</v>
      </c>
      <c r="D18" s="4"/>
      <c r="E18" s="24">
        <f>[1]SUMA!E19</f>
        <v>7</v>
      </c>
      <c r="F18" s="5" t="str">
        <f>[2]SUMA!F19</f>
        <v>SZT</v>
      </c>
      <c r="G18" s="14"/>
      <c r="H18" s="6">
        <v>0.23</v>
      </c>
      <c r="I18" s="2">
        <f t="shared" si="0"/>
        <v>0</v>
      </c>
      <c r="J18" s="2">
        <f t="shared" si="1"/>
        <v>0</v>
      </c>
    </row>
    <row r="19" spans="1:10" ht="67.5" x14ac:dyDescent="0.25">
      <c r="A19" s="3">
        <v>14</v>
      </c>
      <c r="B19" s="4" t="str">
        <f>[1]SUMA!B20</f>
        <v>DZIURKACZ</v>
      </c>
      <c r="C19" s="4" t="str">
        <f>[1]SUMA!C20</f>
        <v>WYKONANY Z WYTRZYMAŁEGO METALU Z PLASTIKOWYMI ELEMENTAMI,   ANTYPOŚLIZGOWA PODSTAWKA NIE RYSUJĄCA MEBLI, PRECYZYJNY OGRANICZNIK FORMATU, NA 2 DZURKI, DZIURKUJE JEDNORAZOWO DO 20 KARTEK.</v>
      </c>
      <c r="D19" s="4"/>
      <c r="E19" s="24">
        <f>[1]SUMA!E20</f>
        <v>15</v>
      </c>
      <c r="F19" s="5" t="str">
        <f>[2]SUMA!F20</f>
        <v>SZT</v>
      </c>
      <c r="G19" s="14"/>
      <c r="H19" s="6">
        <v>0.23</v>
      </c>
      <c r="I19" s="2">
        <f t="shared" si="0"/>
        <v>0</v>
      </c>
      <c r="J19" s="2">
        <f t="shared" si="1"/>
        <v>0</v>
      </c>
    </row>
    <row r="20" spans="1:10" ht="56.25" x14ac:dyDescent="0.25">
      <c r="A20" s="3">
        <v>15</v>
      </c>
      <c r="B20" s="4" t="str">
        <f>[1]SUMA!B21</f>
        <v>ETYKIETY SAMOPRZYLEPNE</v>
      </c>
      <c r="C20" s="4" t="str">
        <f>[1]SUMA!C21</f>
        <v>FORMAT ARKUSZA A-4, RÓŻNE ROZMIARY ETYKIET, BIAŁE, PAPIEROWE,   SAMOPRZYLEPNE,   DO DRUKAREK ATRAMENTOWYCH, LASEROWYCH I KSEROKOPIAREK</v>
      </c>
      <c r="D20" s="4"/>
      <c r="E20" s="24">
        <f>[1]SUMA!E21</f>
        <v>24</v>
      </c>
      <c r="F20" s="5" t="str">
        <f>[2]SUMA!F21</f>
        <v>OP=100 ARK</v>
      </c>
      <c r="G20" s="14"/>
      <c r="H20" s="6">
        <v>0.23</v>
      </c>
      <c r="I20" s="2">
        <f t="shared" si="0"/>
        <v>0</v>
      </c>
      <c r="J20" s="2">
        <f t="shared" si="1"/>
        <v>0</v>
      </c>
    </row>
    <row r="21" spans="1:10" ht="67.5" x14ac:dyDescent="0.25">
      <c r="A21" s="3">
        <v>16</v>
      </c>
      <c r="B21" s="4" t="str">
        <f>[1]SUMA!B22</f>
        <v>ETYKIETY SAMOPRZYLEPNE CD</v>
      </c>
      <c r="C21" s="4" t="str">
        <f>[1]SUMA!C22</f>
        <v>PRZEZNACZONE DO PRZYKLEJENIA NA PŁYTĘ CD, ROZMIAR 117-118 X 117-118 MM , FORMAT ARKUSZA A-4, 2 ETYKIETY/STR., BIAŁE, PAPIEROWE, SAMOPRZYLEPNE, DO DRUKAREK ATRAMENTOWYCH, LASEROWYCH I KSEROKOPIAREK</v>
      </c>
      <c r="D21" s="4"/>
      <c r="E21" s="24">
        <f>[1]SUMA!E22</f>
        <v>5</v>
      </c>
      <c r="F21" s="5" t="str">
        <f>[2]SUMA!F22</f>
        <v>OP=100 ARK</v>
      </c>
      <c r="G21" s="14"/>
      <c r="H21" s="6">
        <v>0.23</v>
      </c>
      <c r="I21" s="2">
        <f t="shared" si="0"/>
        <v>0</v>
      </c>
      <c r="J21" s="2">
        <f t="shared" si="1"/>
        <v>0</v>
      </c>
    </row>
    <row r="22" spans="1:10" ht="45" x14ac:dyDescent="0.25">
      <c r="A22" s="3">
        <v>17</v>
      </c>
      <c r="B22" s="4" t="str">
        <f>[1]SUMA!B23</f>
        <v>FOLIA DO DRUKAREK</v>
      </c>
      <c r="C22" s="4" t="str">
        <f>[1]SUMA!C23</f>
        <v>FORMAT A4, BEZBARWNA, WYKONANA Z POLIESTRU, GRUBOŚĆ 100 MIC ± 5, DO WYDRUKÓW W DRUKARKACH LASEROWYCH I KSEROKOPIARKACH</v>
      </c>
      <c r="D22" s="4"/>
      <c r="E22" s="24">
        <f>[1]SUMA!E23</f>
        <v>1</v>
      </c>
      <c r="F22" s="5" t="str">
        <f>[2]SUMA!F23</f>
        <v>OP=100SZT</v>
      </c>
      <c r="G22" s="14"/>
      <c r="H22" s="6">
        <v>0.23</v>
      </c>
      <c r="I22" s="2">
        <f t="shared" si="0"/>
        <v>0</v>
      </c>
      <c r="J22" s="2">
        <f t="shared" si="1"/>
        <v>0</v>
      </c>
    </row>
    <row r="23" spans="1:10" ht="22.5" x14ac:dyDescent="0.25">
      <c r="A23" s="19">
        <v>18</v>
      </c>
      <c r="B23" s="15" t="str">
        <f>[1]SUMA!B24</f>
        <v>FOLIA DO LAMINOWANIA
65X95MM</v>
      </c>
      <c r="C23" s="15" t="str">
        <f>[1]SUMA!C24</f>
        <v>WYMIARY 65X95 MM, GRUBOŚC 2X80MIC, 100 SZTUK W OPAKOWANIU</v>
      </c>
      <c r="D23" s="15"/>
      <c r="E23" s="24">
        <f>[1]SUMA!E24</f>
        <v>5</v>
      </c>
      <c r="F23" s="16" t="str">
        <f>[2]SUMA!F24</f>
        <v>OP=100SZT</v>
      </c>
      <c r="G23" s="17"/>
      <c r="H23" s="18">
        <v>0.23</v>
      </c>
      <c r="I23" s="2">
        <f t="shared" si="0"/>
        <v>0</v>
      </c>
      <c r="J23" s="2">
        <f t="shared" si="1"/>
        <v>0</v>
      </c>
    </row>
    <row r="24" spans="1:10" ht="33.75" x14ac:dyDescent="0.25">
      <c r="A24" s="19">
        <v>19</v>
      </c>
      <c r="B24" s="20" t="str">
        <f>[1]SUMA!B25</f>
        <v>FOLIA DO LAMINOWANIA A4
100mic</v>
      </c>
      <c r="C24" s="15" t="str">
        <f>[1]SUMA!C25</f>
        <v>FORMAT A4, BŁYSZCZĄCA, GRUBOŚĆ CO NAJMNIEJ 2X100 MIC, 100 SZTUK W OPAKOWANIU</v>
      </c>
      <c r="D24" s="15"/>
      <c r="E24" s="24">
        <f>[1]SUMA!E25</f>
        <v>6</v>
      </c>
      <c r="F24" s="16" t="str">
        <f>[2]SUMA!F25</f>
        <v>OP=100SZT</v>
      </c>
      <c r="G24" s="17"/>
      <c r="H24" s="18">
        <v>0.23</v>
      </c>
      <c r="I24" s="2">
        <f t="shared" si="0"/>
        <v>0</v>
      </c>
      <c r="J24" s="2">
        <f t="shared" si="1"/>
        <v>0</v>
      </c>
    </row>
    <row r="25" spans="1:10" ht="56.25" x14ac:dyDescent="0.25">
      <c r="A25" s="19">
        <v>20</v>
      </c>
      <c r="B25" s="20" t="str">
        <f>[1]SUMA!B26</f>
        <v>GĄBKA DO TABLICY SUCHOŚCIERALNEJ</v>
      </c>
      <c r="C25" s="15" t="str">
        <f>[1]SUMA!C26</f>
        <v>GĄBKA O ERGONOMICZNYM KSZTAŁCIE Z WBUDOWANYM MAGNESEM POZWALAJĄCYM NA POZOSTAWIENIE JEJ NA TABLICY, WYMIAR 90-120X 45-60 X 20-30 MM</v>
      </c>
      <c r="D25" s="15"/>
      <c r="E25" s="24">
        <f>[1]SUMA!E26</f>
        <v>12</v>
      </c>
      <c r="F25" s="16" t="str">
        <f>[2]SUMA!F26</f>
        <v>SZT</v>
      </c>
      <c r="G25" s="17"/>
      <c r="H25" s="18">
        <v>0.23</v>
      </c>
      <c r="I25" s="2">
        <f t="shared" si="0"/>
        <v>0</v>
      </c>
      <c r="J25" s="2">
        <f t="shared" si="1"/>
        <v>0</v>
      </c>
    </row>
    <row r="26" spans="1:10" ht="22.5" x14ac:dyDescent="0.25">
      <c r="A26" s="19">
        <v>21</v>
      </c>
      <c r="B26" s="4" t="str">
        <f>[1]SUMA!B27</f>
        <v>GRAFITY DO OŁÓWKA AUTOMATYCZNEGO</v>
      </c>
      <c r="C26" s="4" t="str">
        <f>[1]SUMA!C27</f>
        <v>ROZMIAR 0,5 MM HB, OPAKOWANIE ZAWIERA 12 SZTUK GRAFITÓW</v>
      </c>
      <c r="D26" s="4"/>
      <c r="E26" s="24">
        <f>[1]SUMA!E27</f>
        <v>40</v>
      </c>
      <c r="F26" s="5" t="str">
        <f>[2]SUMA!F27</f>
        <v>OP=12SZT</v>
      </c>
      <c r="G26" s="14"/>
      <c r="H26" s="6">
        <v>0.23</v>
      </c>
      <c r="I26" s="2">
        <f t="shared" si="0"/>
        <v>0</v>
      </c>
      <c r="J26" s="2">
        <f t="shared" si="1"/>
        <v>0</v>
      </c>
    </row>
    <row r="27" spans="1:10" ht="33.75" x14ac:dyDescent="0.25">
      <c r="A27" s="19">
        <v>22</v>
      </c>
      <c r="B27" s="4" t="str">
        <f>[1]SUMA!B28</f>
        <v>GUMKA OŁÓWKOWA</v>
      </c>
      <c r="C27" s="4" t="str">
        <f>[1]SUMA!C28</f>
        <v>DO ZASTOSOWANIA W BIURZE, USUWAJĄCA OŁÓWEK NIE NARUSZAJĄC STRUKTURY PAPIERU, DŁUGOŚĆ OD 30 DO 45MM.</v>
      </c>
      <c r="D27" s="4"/>
      <c r="E27" s="24">
        <f>[1]SUMA!E28</f>
        <v>54</v>
      </c>
      <c r="F27" s="5" t="str">
        <f>[2]SUMA!F28</f>
        <v>SZT</v>
      </c>
      <c r="G27" s="14"/>
      <c r="H27" s="6">
        <v>0.23</v>
      </c>
      <c r="I27" s="2">
        <f t="shared" si="0"/>
        <v>0</v>
      </c>
      <c r="J27" s="2">
        <f t="shared" si="1"/>
        <v>0</v>
      </c>
    </row>
    <row r="28" spans="1:10" ht="33.75" x14ac:dyDescent="0.25">
      <c r="A28" s="19">
        <v>23</v>
      </c>
      <c r="B28" s="4" t="str">
        <f>[1]SUMA!B29</f>
        <v>GUMKI RECEPTURKI</v>
      </c>
      <c r="C28" s="4" t="str">
        <f>[1]SUMA!C29</f>
        <v>OPAKOWANIE 100 g, ZAWARTOŚĆ KAUCZUKU MIN 80%, WIELOKOLOROWE, WYTRZYMAŁE I ELASTYCZNE</v>
      </c>
      <c r="D28" s="4"/>
      <c r="E28" s="24">
        <f>[1]SUMA!E29</f>
        <v>27</v>
      </c>
      <c r="F28" s="5" t="str">
        <f>[2]SUMA!F29</f>
        <v>OP/100 g</v>
      </c>
      <c r="G28" s="14"/>
      <c r="H28" s="6">
        <v>0.23</v>
      </c>
      <c r="I28" s="2">
        <f t="shared" si="0"/>
        <v>0</v>
      </c>
      <c r="J28" s="2">
        <f t="shared" si="1"/>
        <v>0</v>
      </c>
    </row>
    <row r="29" spans="1:10" ht="67.5" x14ac:dyDescent="0.25">
      <c r="A29" s="19">
        <v>24</v>
      </c>
      <c r="B29" s="4" t="str">
        <f>[1]SUMA!B30</f>
        <v>KALENDARZ BIUROWY</v>
      </c>
      <c r="C29" s="4" t="str">
        <f>[1]SUMA!C30</f>
        <v>KALENDARZ BIUROWY STOJĄCY, O PROFILU TRÓJKĄTNYM, KARTY POŁACZONE SPIRALĄ, ŁATWE I WYGODNE PRZEKRĘCANIE STRON, UKŁAD: 1 TYDZIEŃ NA STRONIE, DRUK DWUSTRONNY, Z MIEJSCEM NA KRÓTKIE NOTATKI</v>
      </c>
      <c r="D29" s="4"/>
      <c r="E29" s="24">
        <f>[1]SUMA!E30</f>
        <v>117</v>
      </c>
      <c r="F29" s="5" t="str">
        <f>[2]SUMA!F30</f>
        <v>SZT</v>
      </c>
      <c r="G29" s="14"/>
      <c r="H29" s="6">
        <v>0.23</v>
      </c>
      <c r="I29" s="2">
        <f t="shared" si="0"/>
        <v>0</v>
      </c>
      <c r="J29" s="2">
        <f t="shared" si="1"/>
        <v>0</v>
      </c>
    </row>
    <row r="30" spans="1:10" ht="78.75" x14ac:dyDescent="0.25">
      <c r="A30" s="19">
        <v>25</v>
      </c>
      <c r="B30" s="4" t="str">
        <f>[1]SUMA!B31</f>
        <v>KALKULATOR BIURKOWY</v>
      </c>
      <c r="C30" s="4" t="str">
        <f>[1]SUMA!C31</f>
        <v>12-14 POZYCYJNY WYŚWIETLACZ, PODWÓJNA PAMIĘĆ, ZAOKRĄGLANIE WYNIKÓW, OBLICZANIE MARŻY, COFANIE OSTATNIO WPROWADZONEJ POZYCJI, KLAWISZ PODWÓJNEGO ZERA, PODWÓJNE ZASILANIE, PLASTIKOWE KLAWISZE, WYMIAR 13-15X13-20 CM.</v>
      </c>
      <c r="D30" s="4"/>
      <c r="E30" s="24">
        <f>[1]SUMA!E31</f>
        <v>11</v>
      </c>
      <c r="F30" s="5" t="str">
        <f>[2]SUMA!F31</f>
        <v>SZT</v>
      </c>
      <c r="G30" s="14"/>
      <c r="H30" s="6">
        <v>0.23</v>
      </c>
      <c r="I30" s="2">
        <f t="shared" si="0"/>
        <v>0</v>
      </c>
      <c r="J30" s="2">
        <f t="shared" si="1"/>
        <v>0</v>
      </c>
    </row>
    <row r="31" spans="1:10" ht="90" x14ac:dyDescent="0.25">
      <c r="A31" s="19">
        <v>26</v>
      </c>
      <c r="B31" s="4" t="str">
        <f>[1]SUMA!B32</f>
        <v>KLEJ</v>
      </c>
      <c r="C31" s="4" t="str">
        <f>[1]SUMA!C32</f>
        <v>KLEJ W SZTYFCIE, WAGA min. 8G, DO PAPIERU, KARTONU, ZDJĘĆ, WYSOKA PRZYCZEPNOŚĆ I DUŻA SIŁA KLEJENIA SZYBKOSCHNĄCY, ZMYWALNY, NIEBRUDZĄCY, ZAWIERA PVP, MIN. 3 LATA GWARANCJI , NAZWA PRODUCENTA ZAMIESZCZONA NA OBUDOWIE. Amos lub równoważny.</v>
      </c>
      <c r="D31" s="4"/>
      <c r="E31" s="24">
        <f>[1]SUMA!E32</f>
        <v>54</v>
      </c>
      <c r="F31" s="5" t="str">
        <f>[2]SUMA!F32</f>
        <v>SZT.</v>
      </c>
      <c r="G31" s="14"/>
      <c r="H31" s="6">
        <v>0.23</v>
      </c>
      <c r="I31" s="2">
        <f t="shared" si="0"/>
        <v>0</v>
      </c>
      <c r="J31" s="2">
        <f t="shared" si="1"/>
        <v>0</v>
      </c>
    </row>
    <row r="32" spans="1:10" ht="45" x14ac:dyDescent="0.25">
      <c r="A32" s="19">
        <v>27</v>
      </c>
      <c r="B32" s="4" t="str">
        <f>[1]SUMA!B33</f>
        <v>KLIP DO PAPIERU 19MM</v>
      </c>
      <c r="C32" s="4" t="str">
        <f>[1]SUMA!C33</f>
        <v>KLIP METALOWY Z PLASTIKOWYM LUB METALOWYM ELEMENTEM W KOLORZE CZARNYM, ODPORNY NA ODKSZTAŁCENIA, ROZMIAR 19 MM, 12SZT. W OPAKOWANIU</v>
      </c>
      <c r="D32" s="4"/>
      <c r="E32" s="24">
        <f>[1]SUMA!E33</f>
        <v>42</v>
      </c>
      <c r="F32" s="5" t="str">
        <f>[2]SUMA!F33</f>
        <v>OP=12SZT</v>
      </c>
      <c r="G32" s="14"/>
      <c r="H32" s="6">
        <v>0.23</v>
      </c>
      <c r="I32" s="2">
        <f t="shared" si="0"/>
        <v>0</v>
      </c>
      <c r="J32" s="2">
        <f t="shared" si="1"/>
        <v>0</v>
      </c>
    </row>
    <row r="33" spans="1:10" ht="45" x14ac:dyDescent="0.25">
      <c r="A33" s="19">
        <v>28</v>
      </c>
      <c r="B33" s="4" t="str">
        <f>[1]SUMA!B34</f>
        <v>KLIP DO PAPIERU 32MM</v>
      </c>
      <c r="C33" s="4" t="str">
        <f>[1]SUMA!C34</f>
        <v>KLIP METALOWY Z PLASTIKOWYM LUB METALOWYM ELEMENTEM W KOLORZE CZARNYM, ODPORNY NA ODKSZTAŁCENIA, ROZMIAR 32 MM, 12SZT. W OPAKOWANIU</v>
      </c>
      <c r="D33" s="4"/>
      <c r="E33" s="24">
        <f>[1]SUMA!E34</f>
        <v>42</v>
      </c>
      <c r="F33" s="5" t="str">
        <f>[2]SUMA!F34</f>
        <v>OP=12SZT</v>
      </c>
      <c r="G33" s="14"/>
      <c r="H33" s="6">
        <v>0.23</v>
      </c>
      <c r="I33" s="2">
        <f t="shared" si="0"/>
        <v>0</v>
      </c>
      <c r="J33" s="2">
        <f t="shared" si="1"/>
        <v>0</v>
      </c>
    </row>
    <row r="34" spans="1:10" ht="45" x14ac:dyDescent="0.25">
      <c r="A34" s="19">
        <v>29</v>
      </c>
      <c r="B34" s="4" t="str">
        <f>[1]SUMA!B35</f>
        <v>KLIP DO PAPIERU 51MM</v>
      </c>
      <c r="C34" s="4" t="str">
        <f>[1]SUMA!C35</f>
        <v>KLIP METALOWY Z PLASTIKOWYM LUB METALOWYM ELEMENTEM W KOLORZE CZARNYM, ODPORNY NA ODKSZTAŁCENIA, ROZMIAR 51 MM, 12SZT. W OPAKOWANIU</v>
      </c>
      <c r="D34" s="4"/>
      <c r="E34" s="24">
        <f>[1]SUMA!E35</f>
        <v>27</v>
      </c>
      <c r="F34" s="5" t="str">
        <f>[2]SUMA!F35</f>
        <v>OP=12SZT</v>
      </c>
      <c r="G34" s="14"/>
      <c r="H34" s="6">
        <v>0.23</v>
      </c>
      <c r="I34" s="2">
        <f t="shared" si="0"/>
        <v>0</v>
      </c>
      <c r="J34" s="2">
        <f t="shared" si="1"/>
        <v>0</v>
      </c>
    </row>
    <row r="35" spans="1:10" ht="67.5" x14ac:dyDescent="0.25">
      <c r="A35" s="19">
        <v>30</v>
      </c>
      <c r="B35" s="4" t="str">
        <f>[1]SUMA!B36</f>
        <v>KLIPSY MAGNETYCZNE (MAGNESY)</v>
      </c>
      <c r="C35" s="4" t="str">
        <f>[1]SUMA!C36</f>
        <v>MAGNESY NIE RYSUJĄCE POWIERZCHNI, ŚREDNICA 20-40MM, RÓŻNE KOLORY, UMOŻLIWIAJĄCE MOCOWANIE RYSUNKÓW, DOKUMENTÓW I NOTATEK, BEZ NADRUKÓW, OPAKOWANIE ZAWIERA MIN. 10 SZTUK MAGNESÓW</v>
      </c>
      <c r="D35" s="4"/>
      <c r="E35" s="24">
        <f>[1]SUMA!E36</f>
        <v>31</v>
      </c>
      <c r="F35" s="5" t="str">
        <f>[2]SUMA!F36</f>
        <v>OP=10SZT</v>
      </c>
      <c r="G35" s="14"/>
      <c r="H35" s="6">
        <v>0.23</v>
      </c>
      <c r="I35" s="2">
        <f t="shared" si="0"/>
        <v>0</v>
      </c>
      <c r="J35" s="2">
        <f t="shared" si="1"/>
        <v>0</v>
      </c>
    </row>
    <row r="36" spans="1:10" ht="67.5" x14ac:dyDescent="0.25">
      <c r="A36" s="19">
        <v>31</v>
      </c>
      <c r="B36" s="4" t="str">
        <f>[1]SUMA!B37</f>
        <v>KOŁONOTATNIK A4/50K</v>
      </c>
      <c r="C36" s="4" t="str">
        <f>[1]SUMA!C37</f>
        <v>FORMAT A4, 50 KARTEK LUB ZBLIŻONA ILOŚĆ, W KRATKĘ, Z SEGMENTOWĄ, METALOWĄ PIONOWĄ SPIRALĄ, PERFORACJĄ UŁATWIAJĄCĄ ODRYWANIE KARTEK ORAZ OTWORY DO WPIĘCIA DO SEGREGATORA, MIĘKKA OPRAWA</v>
      </c>
      <c r="D36" s="4"/>
      <c r="E36" s="24">
        <f>[1]SUMA!E37</f>
        <v>15</v>
      </c>
      <c r="F36" s="5" t="str">
        <f>[2]SUMA!F37</f>
        <v>SZT</v>
      </c>
      <c r="G36" s="14"/>
      <c r="H36" s="6">
        <v>0.23</v>
      </c>
      <c r="I36" s="2">
        <f t="shared" si="0"/>
        <v>0</v>
      </c>
      <c r="J36" s="2">
        <f t="shared" si="1"/>
        <v>0</v>
      </c>
    </row>
    <row r="37" spans="1:10" ht="67.5" x14ac:dyDescent="0.25">
      <c r="A37" s="19">
        <v>32</v>
      </c>
      <c r="B37" s="4" t="str">
        <f>[1]SUMA!B38</f>
        <v>KOŁONOTATNIK A4/90- 100K</v>
      </c>
      <c r="C37" s="4" t="str">
        <f>[1]SUMA!C38</f>
        <v>FORMAT A4, 90-100 KARTEK, W KRATKĘ, Z SEGMENTOWĄ, METALOWĄ PIONOWĄ SPIRALĄ, PERFORACJĄ UŁATWIAJĄCĄ ODRYWANIE KARTEK ORAZ OTWORAMI DO WPIĘCIA DO SEGREGATORA, MIĘKKA OPRAWA</v>
      </c>
      <c r="D37" s="4"/>
      <c r="E37" s="24">
        <f>[1]SUMA!E38</f>
        <v>27</v>
      </c>
      <c r="F37" s="5" t="str">
        <f>[2]SUMA!F38</f>
        <v>SZT</v>
      </c>
      <c r="G37" s="14"/>
      <c r="H37" s="6">
        <v>0.23</v>
      </c>
      <c r="I37" s="2">
        <f t="shared" si="0"/>
        <v>0</v>
      </c>
      <c r="J37" s="2">
        <f t="shared" si="1"/>
        <v>0</v>
      </c>
    </row>
    <row r="38" spans="1:10" ht="67.5" x14ac:dyDescent="0.25">
      <c r="A38" s="19">
        <v>33</v>
      </c>
      <c r="B38" s="4" t="str">
        <f>[1]SUMA!B39</f>
        <v>KOŁONOTATNIK A5/50K</v>
      </c>
      <c r="C38" s="4" t="str">
        <f>[1]SUMA!C39</f>
        <v>FORMAT A5, 50 KARTEK LUB ZBLIŻONA ILOŚĆ , W KRATKĘ, Z SEGMENTOWĄ, METALOWĄ PIONOWĄ SPIRALĄ, PERFORACJĄ UŁATWIAJĄCĄ ODRYWANIE KARTEK ORAZ OTWORAMI DO WPIĘCIA DO SEGREGATORA, MIĘKKA OPRAWA,</v>
      </c>
      <c r="D38" s="4"/>
      <c r="E38" s="24">
        <f>[1]SUMA!E39</f>
        <v>12</v>
      </c>
      <c r="F38" s="5" t="str">
        <f>[2]SUMA!F39</f>
        <v>SZT</v>
      </c>
      <c r="G38" s="14"/>
      <c r="H38" s="6">
        <v>0.23</v>
      </c>
      <c r="I38" s="2">
        <f t="shared" si="0"/>
        <v>0</v>
      </c>
      <c r="J38" s="2">
        <f t="shared" si="1"/>
        <v>0</v>
      </c>
    </row>
    <row r="39" spans="1:10" ht="67.5" x14ac:dyDescent="0.25">
      <c r="A39" s="19">
        <v>34</v>
      </c>
      <c r="B39" s="4" t="str">
        <f>[1]SUMA!B40</f>
        <v>KOŁONOTATNIK A5/90- 100K</v>
      </c>
      <c r="C39" s="4" t="str">
        <f>[1]SUMA!C40</f>
        <v>FORMAT A5, 90-100 KARTEK, W KRATKĘ, Z SEGMENTOWĄ, METALOWĄ PIONOWĄ SPIRALĄ, PERFORACJĄ UŁATWIAJĄCĄ ODRYWANIE KARTEK ORAZ OTWORAMI DO WPIĘCIA DO SEGREGATORA, MIĘKKA OPRAWA</v>
      </c>
      <c r="D39" s="4"/>
      <c r="E39" s="24">
        <f>[1]SUMA!E40</f>
        <v>22</v>
      </c>
      <c r="F39" s="5" t="str">
        <f>[2]SUMA!F40</f>
        <v>SZT</v>
      </c>
      <c r="G39" s="14"/>
      <c r="H39" s="6">
        <v>0.23</v>
      </c>
      <c r="I39" s="2">
        <f t="shared" si="0"/>
        <v>0</v>
      </c>
      <c r="J39" s="2">
        <f t="shared" si="1"/>
        <v>0</v>
      </c>
    </row>
    <row r="40" spans="1:10" ht="22.5" x14ac:dyDescent="0.25">
      <c r="A40" s="19">
        <v>35</v>
      </c>
      <c r="B40" s="4" t="str">
        <f>[1]SUMA!B41</f>
        <v>KOPERTA DL BEZ OKIENKA</v>
      </c>
      <c r="C40" s="4" t="str">
        <f>[1]SUMA!C41</f>
        <v>DL, BEZ OKIENKA, SAMOPRZYLEPNE, MINIMUM 1 ROK GWARANCJI NA KLEJ</v>
      </c>
      <c r="D40" s="4"/>
      <c r="E40" s="24">
        <f>[1]SUMA!E41</f>
        <v>220</v>
      </c>
      <c r="F40" s="5" t="str">
        <f>[2]SUMA!F41</f>
        <v>SZT</v>
      </c>
      <c r="G40" s="14"/>
      <c r="H40" s="6">
        <v>0.23</v>
      </c>
      <c r="I40" s="2">
        <f t="shared" si="0"/>
        <v>0</v>
      </c>
      <c r="J40" s="2">
        <f t="shared" si="1"/>
        <v>0</v>
      </c>
    </row>
    <row r="41" spans="1:10" ht="33.75" x14ac:dyDescent="0.25">
      <c r="A41" s="19">
        <v>36</v>
      </c>
      <c r="B41" s="4" t="str">
        <f>[1]SUMA!B42</f>
        <v>KOPERTA DL Z OKIENKIEM</v>
      </c>
      <c r="C41" s="4" t="str">
        <f>[1]SUMA!C42</f>
        <v>DL, Z OKIENKIEM PRAWYM, SAMOPRZYLEPNE, MINIMUM 1 ROK GWARANCJI NA KLEJ</v>
      </c>
      <c r="D41" s="4"/>
      <c r="E41" s="24">
        <f>[1]SUMA!E42</f>
        <v>70</v>
      </c>
      <c r="F41" s="5" t="str">
        <f>[2]SUMA!F42</f>
        <v>SZT</v>
      </c>
      <c r="G41" s="14"/>
      <c r="H41" s="6">
        <v>0.23</v>
      </c>
      <c r="I41" s="2">
        <f t="shared" si="0"/>
        <v>0</v>
      </c>
      <c r="J41" s="2">
        <f t="shared" si="1"/>
        <v>0</v>
      </c>
    </row>
    <row r="42" spans="1:10" ht="33.75" x14ac:dyDescent="0.25">
      <c r="A42" s="19">
        <v>37</v>
      </c>
      <c r="B42" s="4" t="str">
        <f>[1]SUMA!B43</f>
        <v>KOPERTY BIAŁE B4</v>
      </c>
      <c r="C42" s="4" t="str">
        <f>[1]SUMA!C43</f>
        <v>B4, Z PASKIEM SAMOPRZYLEPNYM, , MINIMUM 1 ROK GWARANCJI NA KLEJ, opakowanie zawiera max. 100szt</v>
      </c>
      <c r="D42" s="4"/>
      <c r="E42" s="24">
        <f>[1]SUMA!E43</f>
        <v>7</v>
      </c>
      <c r="F42" s="5" t="str">
        <f>[2]SUMA!F43</f>
        <v>op=100szt</v>
      </c>
      <c r="G42" s="14"/>
      <c r="H42" s="6">
        <v>0.23</v>
      </c>
      <c r="I42" s="2">
        <f t="shared" si="0"/>
        <v>0</v>
      </c>
      <c r="J42" s="2">
        <f t="shared" si="1"/>
        <v>0</v>
      </c>
    </row>
    <row r="43" spans="1:10" ht="45" x14ac:dyDescent="0.25">
      <c r="A43" s="19">
        <v>38</v>
      </c>
      <c r="B43" s="4" t="str">
        <f>[1]SUMA!B44</f>
        <v>KOPERTY BIAŁE C4</v>
      </c>
      <c r="C43" s="7" t="str">
        <f>[1]SUMA!C44</f>
        <v>C4, WYMIAR 229 X 324 MM, Z PASKIEM SAMOPRZYLEPNYM, MINIMUM 1 ROK GWARANCJI NA KLEJ, opakowanie zawiera max. 100szt</v>
      </c>
      <c r="D43" s="4"/>
      <c r="E43" s="24">
        <f>[1]SUMA!E44</f>
        <v>9</v>
      </c>
      <c r="F43" s="5" t="str">
        <f>[2]SUMA!F44</f>
        <v>op=100szt</v>
      </c>
      <c r="G43" s="14"/>
      <c r="H43" s="6">
        <v>0.23</v>
      </c>
      <c r="I43" s="2">
        <f t="shared" si="0"/>
        <v>0</v>
      </c>
      <c r="J43" s="2">
        <f t="shared" si="1"/>
        <v>0</v>
      </c>
    </row>
    <row r="44" spans="1:10" ht="45" x14ac:dyDescent="0.25">
      <c r="A44" s="19">
        <v>39</v>
      </c>
      <c r="B44" s="4" t="str">
        <f>[1]SUMA!B45</f>
        <v>KOPERTY BIAŁE C5</v>
      </c>
      <c r="C44" s="7" t="str">
        <f>[1]SUMA!C45</f>
        <v>C5, WYMIAR 162 X 229 MM, SAMOPRZYLEPNE, MINIMUM 1 ROK GWARANCJI NA KLEJ, opakowanie zawiera max. 100szt</v>
      </c>
      <c r="D44" s="4"/>
      <c r="E44" s="24">
        <f>[1]SUMA!E45</f>
        <v>7</v>
      </c>
      <c r="F44" s="5" t="str">
        <f>[2]SUMA!F45</f>
        <v>op=100szt</v>
      </c>
      <c r="G44" s="14"/>
      <c r="H44" s="6">
        <v>0.23</v>
      </c>
      <c r="I44" s="2">
        <f t="shared" si="0"/>
        <v>0</v>
      </c>
      <c r="J44" s="2">
        <f t="shared" si="1"/>
        <v>0</v>
      </c>
    </row>
    <row r="45" spans="1:10" ht="45" x14ac:dyDescent="0.25">
      <c r="A45" s="19">
        <v>40</v>
      </c>
      <c r="B45" s="4" t="str">
        <f>[1]SUMA!B46</f>
        <v>KOPERTY BIAŁE C6</v>
      </c>
      <c r="C45" s="7" t="str">
        <f>[1]SUMA!C46</f>
        <v>C6, WYMIAR 114 X 162 MM, SAMOPRZYLEPNE, MINIMUM 1 ROK GWARANCJI NA KLEJ, opakowanie zawiera max. 100szt</v>
      </c>
      <c r="D45" s="4"/>
      <c r="E45" s="24">
        <f>[1]SUMA!E46</f>
        <v>7</v>
      </c>
      <c r="F45" s="5" t="str">
        <f>[2]SUMA!F46</f>
        <v>op=100szt</v>
      </c>
      <c r="G45" s="14"/>
      <c r="H45" s="6">
        <v>0.23</v>
      </c>
      <c r="I45" s="2">
        <f t="shared" si="0"/>
        <v>0</v>
      </c>
      <c r="J45" s="2">
        <f t="shared" si="1"/>
        <v>0</v>
      </c>
    </row>
    <row r="46" spans="1:10" ht="45" x14ac:dyDescent="0.25">
      <c r="A46" s="19">
        <v>41</v>
      </c>
      <c r="B46" s="4" t="str">
        <f>[1]SUMA!B47</f>
        <v>KOPERTY BIAŁE ROZSZERZANE</v>
      </c>
      <c r="C46" s="7" t="str">
        <f>[1]SUMA!C47</f>
        <v>Rozmiar min. 250x350x30 max. 300x400x50, Z PASKIEM SAMOPRZYLEPNYM, KOPERTY Z ROZSZERZANYMI BOKAMI I DNEM, MINIMUM 1 ROK GWARANCJI NA KLEJ</v>
      </c>
      <c r="D46" s="4"/>
      <c r="E46" s="24">
        <f>[1]SUMA!E47</f>
        <v>50</v>
      </c>
      <c r="F46" s="5" t="str">
        <f>[2]SUMA!F47</f>
        <v>SZT</v>
      </c>
      <c r="G46" s="14"/>
      <c r="H46" s="6">
        <v>0.23</v>
      </c>
      <c r="I46" s="2">
        <f t="shared" si="0"/>
        <v>0</v>
      </c>
      <c r="J46" s="2">
        <f t="shared" si="1"/>
        <v>0</v>
      </c>
    </row>
    <row r="47" spans="1:10" ht="78.75" x14ac:dyDescent="0.25">
      <c r="A47" s="19">
        <v>42</v>
      </c>
      <c r="B47" s="4" t="str">
        <f>[1]SUMA!B48</f>
        <v>KOPERTY Z FOLIĄ BĄBELKOWĄ E15</v>
      </c>
      <c r="C47" s="4" t="str">
        <f>[1]SUMA!C48</f>
        <v>KOPERTY E15, WYMIAR WEWNĘTRZNY 220X265MM, DOPUSZCZALNA RÓŻNICA WYMIARU +/- 10MM SAMOPRZYLEPNE, MINIMUM 1 ROK GWARANCJI NA KLEJ, Z ZEWNĄTRZ GŁADKIE I BIAŁE, WEWNĄTRZ WYŚCIEŁANE GRUBĄ WODOODPORNĄ, PRZEZROCZYSTĄ FOLIĄ BĄBELKOWĄ.</v>
      </c>
      <c r="D47" s="4"/>
      <c r="E47" s="24">
        <f>[1]SUMA!E48</f>
        <v>30</v>
      </c>
      <c r="F47" s="5" t="str">
        <f>[2]SUMA!F48</f>
        <v>SZT</v>
      </c>
      <c r="G47" s="14"/>
      <c r="H47" s="6">
        <v>0.23</v>
      </c>
      <c r="I47" s="2">
        <f t="shared" si="0"/>
        <v>0</v>
      </c>
      <c r="J47" s="2">
        <f t="shared" si="1"/>
        <v>0</v>
      </c>
    </row>
    <row r="48" spans="1:10" ht="78.75" x14ac:dyDescent="0.25">
      <c r="A48" s="19">
        <v>43</v>
      </c>
      <c r="B48" s="4" t="str">
        <f>[1]SUMA!B49</f>
        <v>KOPERTY Z FOLIĄ BĄBELKOWĄ G17</v>
      </c>
      <c r="C48" s="4" t="str">
        <f>[1]SUMA!C49</f>
        <v>KOPERTY G17, WYMIAR WEWNĘTRZNY 240X340MM, DOPUSZCZALNA RÓŻNICA WYMIARU +/- 10MM SAMOPRZYLEPNE, MINIMUM 1 ROK GWARANCJI NA KLEJ, Z ZEWNĄTRZ GŁADKIE I BIAŁE, WEWNĄTRZ WYŚCIEŁANE GRUBĄ WODOODPORNĄ, PRZEZROCZYSTĄ FOLIĄ BĄBELKOWĄ.</v>
      </c>
      <c r="D48" s="4"/>
      <c r="E48" s="24">
        <f>[1]SUMA!E49</f>
        <v>30</v>
      </c>
      <c r="F48" s="5" t="str">
        <f>[2]SUMA!F49</f>
        <v>SZT</v>
      </c>
      <c r="G48" s="14"/>
      <c r="H48" s="6">
        <v>0.23</v>
      </c>
      <c r="I48" s="2">
        <f t="shared" si="0"/>
        <v>0</v>
      </c>
      <c r="J48" s="2">
        <f t="shared" si="1"/>
        <v>0</v>
      </c>
    </row>
    <row r="49" spans="1:10" ht="90" x14ac:dyDescent="0.25">
      <c r="A49" s="19">
        <v>44</v>
      </c>
      <c r="B49" s="4" t="str">
        <f>[1]SUMA!B50</f>
        <v>KOPERTY Z FOLIĄ BĄBELKOWĄ NA CD</v>
      </c>
      <c r="C49" s="4" t="str">
        <f>[1]SUMA!C50</f>
        <v>KOPERTY PRZEZNACZONE DO TRANSPORTU PŁYT CD, WYMIAR ZEWNĘTRZNY 200X175MM, DOPUSZCZALNA RÓŻNICA WYMIARU +/- 5MM SAMOPRZYLEPNE, MINIMUM 1 ROK GWARANCJI NA KLEJ, Z ZEWNĄTRZ GŁADKIE I BIAŁE, WEWNĄTRZ WYŚCIEŁANE GRUBĄ WODOODPORNĄ, PRZEZROCZYSTĄ FOLIĄ BĄBELKOWĄ.</v>
      </c>
      <c r="D49" s="4"/>
      <c r="E49" s="24">
        <f>[1]SUMA!E50</f>
        <v>20</v>
      </c>
      <c r="F49" s="5" t="str">
        <f>[2]SUMA!F50</f>
        <v>SZT</v>
      </c>
      <c r="G49" s="14"/>
      <c r="H49" s="6">
        <v>0.23</v>
      </c>
      <c r="I49" s="2">
        <f t="shared" si="0"/>
        <v>0</v>
      </c>
      <c r="J49" s="2">
        <f t="shared" si="1"/>
        <v>0</v>
      </c>
    </row>
    <row r="50" spans="1:10" ht="67.5" x14ac:dyDescent="0.25">
      <c r="A50" s="19">
        <v>45</v>
      </c>
      <c r="B50" s="4" t="str">
        <f>[1]SUMA!B51</f>
        <v>KOREKTOR BIAŁY W PIÓRZE</v>
      </c>
      <c r="C50" s="4" t="str">
        <f>[1]SUMA!C51</f>
        <v>KOREKTOR W PIÓRZE, SZYBKOSCHNĄCY, PRECYZYJNY, DOBRZE KRYJĄCY, Z METALOWĄ, IGŁOWĄ KOŃCÓWKĄ, UCHWYT POŁĄCZONY Z DOZOWNIKIEM, POJ. 7-12 ml, NIE PĘKA, NIE ODPADA, NIE ZMIENIA KOLORU POD WPŁYWEM CZASU</v>
      </c>
      <c r="D50" s="4"/>
      <c r="E50" s="24">
        <f>[1]SUMA!E51</f>
        <v>65</v>
      </c>
      <c r="F50" s="5" t="str">
        <f>[2]SUMA!F51</f>
        <v>SZT</v>
      </c>
      <c r="G50" s="14"/>
      <c r="H50" s="6">
        <v>0.23</v>
      </c>
      <c r="I50" s="2">
        <f t="shared" si="0"/>
        <v>0</v>
      </c>
      <c r="J50" s="2">
        <f t="shared" si="1"/>
        <v>0</v>
      </c>
    </row>
    <row r="51" spans="1:10" ht="45" x14ac:dyDescent="0.25">
      <c r="A51" s="19">
        <v>46</v>
      </c>
      <c r="B51" s="4" t="str">
        <f>[1]SUMA!B52</f>
        <v>KOREKTOR BIAŁY W PŁYNIE</v>
      </c>
      <c r="C51" s="4" t="str">
        <f>[1]SUMA!C52</f>
        <v>KOREKTOR W PŁYNIE Z PĘDZELKIEM, POJEMNOŚĆ 20ML, SZYBKOSCHNĄCY, DOBRZE KRYJĄCY, Z PĘDZELKIEM WBUDOWANYM W ZAKRĘTKĘ.</v>
      </c>
      <c r="D51" s="4"/>
      <c r="E51" s="24">
        <f>[1]SUMA!E52</f>
        <v>20</v>
      </c>
      <c r="F51" s="5" t="str">
        <f>[2]SUMA!F52</f>
        <v>SZT.</v>
      </c>
      <c r="G51" s="14"/>
      <c r="H51" s="6">
        <v>0.23</v>
      </c>
      <c r="I51" s="2">
        <f t="shared" si="0"/>
        <v>0</v>
      </c>
      <c r="J51" s="2">
        <f t="shared" si="1"/>
        <v>0</v>
      </c>
    </row>
    <row r="52" spans="1:10" ht="112.5" x14ac:dyDescent="0.25">
      <c r="A52" s="19">
        <v>47</v>
      </c>
      <c r="B52" s="4" t="str">
        <f>[1]SUMA!B53</f>
        <v>KOREKTOR BIAŁY W TAŚMIE</v>
      </c>
      <c r="C52" s="4" t="str">
        <f>[1]SUMA!C53</f>
        <v>TAŚMA O SZEROKOŚCI 5MM I DŁUGOŚCI MIN. 6M, PRECYZYJNY, O BARDZO DOBRYCH WŁAŚCIWOŚCIACH KRYJĄCYCH, POSIADAJĄCY MECHANIZM REGULACJI NACIĄGU TAŚMY , Z PRZEZROCZYSTĄ OBUDOWĄ POZWALAJĄCĄ NA KONTROLĘ ZUŻYCIA TAŚMY, ERGONOMICZNY KSZTAŁT, NAZWA PRODUCENTA PODANA NA PRODUKCIE, NIE PĘKA, NIE ODPADA, NIE ZMIENIA KOLORU</v>
      </c>
      <c r="D52" s="4"/>
      <c r="E52" s="24">
        <f>[1]SUMA!E53</f>
        <v>47</v>
      </c>
      <c r="F52" s="5" t="str">
        <f>[2]SUMA!F53</f>
        <v>SZT</v>
      </c>
      <c r="G52" s="14"/>
      <c r="H52" s="6">
        <v>0.23</v>
      </c>
      <c r="I52" s="2">
        <f t="shared" si="0"/>
        <v>0</v>
      </c>
      <c r="J52" s="2">
        <f t="shared" si="1"/>
        <v>0</v>
      </c>
    </row>
    <row r="53" spans="1:10" ht="56.25" x14ac:dyDescent="0.25">
      <c r="A53" s="19">
        <v>48</v>
      </c>
      <c r="B53" s="4" t="str">
        <f>[1]SUMA!B54</f>
        <v>KOSTKA PAPIEROWA KLEJONA BIAŁA</v>
      </c>
      <c r="C53" s="4" t="str">
        <f>[1]SUMA!C54</f>
        <v>KOSTKA PAPIEROWA Z KARTECZKAMI KWADRATOWYMI O DŁUGOŚCI BOKU 83-85MM, BEZ POJEMNIKA, KARTECZKI KLEJONE NA JEDNYM BOKU, MIN. 350 SZT. KARTEK W KOSTCE, KARTECZKI BIAŁE</v>
      </c>
      <c r="D53" s="4"/>
      <c r="E53" s="24">
        <f>[1]SUMA!E54</f>
        <v>20</v>
      </c>
      <c r="F53" s="5" t="str">
        <f>[2]SUMA!F54</f>
        <v>OP</v>
      </c>
      <c r="G53" s="14"/>
      <c r="H53" s="6">
        <v>0.23</v>
      </c>
      <c r="I53" s="2">
        <f t="shared" si="0"/>
        <v>0</v>
      </c>
      <c r="J53" s="2">
        <f t="shared" si="1"/>
        <v>0</v>
      </c>
    </row>
    <row r="54" spans="1:10" ht="56.25" x14ac:dyDescent="0.25">
      <c r="A54" s="19">
        <v>49</v>
      </c>
      <c r="B54" s="4" t="str">
        <f>[1]SUMA!B55</f>
        <v>KOSTKA PAPIEROWA KLEJONA KOLOROWA</v>
      </c>
      <c r="C54" s="4" t="str">
        <f>[1]SUMA!C55</f>
        <v>KOSTKA PAPIEROWA Z KARTECZKAMI KWADRATOWYMI O DŁUGOŚCI BOKU 83-85MM, BEZ POJEMNIKA, KARTECZKI KLEJONE NA JEDNYM BOKU, MIN. 350 SZT. KARTEK W KOSTCE, KARTECZKI KOLOROWE</v>
      </c>
      <c r="D54" s="4"/>
      <c r="E54" s="24">
        <f>[1]SUMA!E55</f>
        <v>40</v>
      </c>
      <c r="F54" s="5" t="str">
        <f>[2]SUMA!F55</f>
        <v>OP</v>
      </c>
      <c r="G54" s="14"/>
      <c r="H54" s="6">
        <v>0.23</v>
      </c>
      <c r="I54" s="2">
        <f t="shared" si="0"/>
        <v>0</v>
      </c>
      <c r="J54" s="2">
        <f t="shared" si="1"/>
        <v>0</v>
      </c>
    </row>
    <row r="55" spans="1:10" ht="56.25" x14ac:dyDescent="0.25">
      <c r="A55" s="19">
        <v>50</v>
      </c>
      <c r="B55" s="4" t="str">
        <f>[1]SUMA!B56</f>
        <v>KOSTKA PAPIEROWA NIEKLEJONA BIAŁA</v>
      </c>
      <c r="C55" s="4" t="str">
        <f>[1]SUMA!C56</f>
        <v>KOSTKA PAPIEROWA Z KARTECZKAMI KWADRATOWYMI O DŁUGOŚCI BOKU 83-85MM, BEZ POJEMNIKA, KARTECZKI NIE SKLEJONE, MIN. 350 SZT. KARTEK W KOSTCE, KARTECZKI BIAŁE</v>
      </c>
      <c r="D55" s="4"/>
      <c r="E55" s="24">
        <f>[1]SUMA!E56</f>
        <v>15</v>
      </c>
      <c r="F55" s="5" t="str">
        <f>[2]SUMA!F56</f>
        <v>OP</v>
      </c>
      <c r="G55" s="14"/>
      <c r="H55" s="6">
        <v>0.23</v>
      </c>
      <c r="I55" s="2">
        <f t="shared" si="0"/>
        <v>0</v>
      </c>
      <c r="J55" s="2">
        <f t="shared" si="1"/>
        <v>0</v>
      </c>
    </row>
    <row r="56" spans="1:10" ht="56.25" x14ac:dyDescent="0.25">
      <c r="A56" s="19">
        <v>51</v>
      </c>
      <c r="B56" s="4" t="str">
        <f>[1]SUMA!B57</f>
        <v>KOSTKA PAPIEROWA NIEKLEJONA KOLOROWA</v>
      </c>
      <c r="C56" s="4" t="str">
        <f>[1]SUMA!C57</f>
        <v>KOSTKA PAPIEROWA Z KARTECZKAMI KWADRATOWYMI O DŁUGOŚCI BOKU 83-85MM, BEZ POJEMNIKA, KARTECZKI NIE SKLEJONE, MIN. 350 SZT. KARTEK W KOSTCE, KARTECZKI KOLOROWE.</v>
      </c>
      <c r="D56" s="4"/>
      <c r="E56" s="24">
        <f>[1]SUMA!E57</f>
        <v>35</v>
      </c>
      <c r="F56" s="5" t="str">
        <f>[2]SUMA!F57</f>
        <v>OP</v>
      </c>
      <c r="G56" s="14"/>
      <c r="H56" s="6">
        <v>0.23</v>
      </c>
      <c r="I56" s="2">
        <f t="shared" si="0"/>
        <v>0</v>
      </c>
      <c r="J56" s="2">
        <f t="shared" si="1"/>
        <v>0</v>
      </c>
    </row>
    <row r="57" spans="1:10" ht="78.75" x14ac:dyDescent="0.25">
      <c r="A57" s="19">
        <v>52</v>
      </c>
      <c r="B57" s="4" t="str">
        <f>[1]SUMA!B58</f>
        <v>KOSTKA PAPIEROWA NIEKLEJONA W POJEMNIKU</v>
      </c>
      <c r="C57" s="4" t="str">
        <f>[1]SUMA!C58</f>
        <v>KOSTKA PAPIEROWA Z KARTECZKAMI KWADRATOWYMI O DŁUGOŚCI BOKU 83-85MM, Z POJEMNIKIEM WYKONANYM Z PRZEZROCZYSTEGO TWORZYWA, KARTECZKI NIEKLEJONE KOLOROWE LUB BIAŁE, MIN. 700 SZT. KARTEK W KOSTCE, KOSTKA FOLIOWANA</v>
      </c>
      <c r="D57" s="4"/>
      <c r="E57" s="24">
        <f>[1]SUMA!E58</f>
        <v>10</v>
      </c>
      <c r="F57" s="5" t="str">
        <f>[2]SUMA!F58</f>
        <v>SZT.</v>
      </c>
      <c r="G57" s="14"/>
      <c r="H57" s="6">
        <v>0.23</v>
      </c>
      <c r="I57" s="2">
        <f t="shared" si="0"/>
        <v>0</v>
      </c>
      <c r="J57" s="2">
        <f t="shared" si="1"/>
        <v>0</v>
      </c>
    </row>
    <row r="58" spans="1:10" ht="101.25" x14ac:dyDescent="0.25">
      <c r="A58" s="19">
        <v>53</v>
      </c>
      <c r="B58" s="4" t="str">
        <f>[1]SUMA!B59</f>
        <v>KOSZULKI FORMAT A-4
GROSZKOWE</v>
      </c>
      <c r="C58" s="4" t="str">
        <f>[1]SUMA!C59</f>
        <v>WYTRZYMAŁE, GROSZKOWE, WYKONANE Z FOLII POLIPROPYLENOWEJ O GRUBOŚCI MIN. 35μm, OTWIERANE Z GÓRY, PRZEZROCZYSTE, ANTYELEKTROSTATYCZNE, O WZMOCNIONYM PERFOROWANYM BRZEGU I UNIWERSALNYMI OTWORAMI DO WPIĘCIA DO KAŻDEGO TYPU SEGREGATORA, OPAKOWANIE ZAWIERA 100 SZTUK KOSZULEK</v>
      </c>
      <c r="D58" s="4"/>
      <c r="E58" s="24">
        <f>[1]SUMA!E59</f>
        <v>80</v>
      </c>
      <c r="F58" s="5" t="str">
        <f>[2]SUMA!F59</f>
        <v>OP=100SZT</v>
      </c>
      <c r="G58" s="14"/>
      <c r="H58" s="6">
        <v>0.23</v>
      </c>
      <c r="I58" s="2">
        <f t="shared" si="0"/>
        <v>0</v>
      </c>
      <c r="J58" s="2">
        <f t="shared" si="1"/>
        <v>0</v>
      </c>
    </row>
    <row r="59" spans="1:10" ht="101.25" x14ac:dyDescent="0.25">
      <c r="A59" s="19">
        <v>54</v>
      </c>
      <c r="B59" s="4" t="str">
        <f>[1]SUMA!B60</f>
        <v>KOSZULKI FORMAT A-4 100μm KRYSTALICZNE</v>
      </c>
      <c r="C59" s="4" t="str">
        <f>[1]SUMA!C60</f>
        <v>WYTRZYMAŁE, KRYSTALICZNE, WYKONANE Z FOLII POLIPROPYLENOWEJ O GRUBOŚCI MIN. 100μm, GŁADKIE, OTWIERANE Z GÓRY, PRZEŹROCZYSTE, ANTYELEKTROSTATYCZNE, O WZMOCNIONYM PERFOROWANYM BRZEGU I UNIWERSALNYMI OTWORAMI DO WPIĘCIA DO KAŻDEGO TYPU SEGREGATORA,OPAKOWANIE ZAWIERA 100 SZTUK KOSZULEK</v>
      </c>
      <c r="D59" s="4"/>
      <c r="E59" s="24">
        <f>[1]SUMA!E60</f>
        <v>22</v>
      </c>
      <c r="F59" s="5" t="str">
        <f>[2]SUMA!F60</f>
        <v>OP=100SZT</v>
      </c>
      <c r="G59" s="14"/>
      <c r="H59" s="6">
        <v>0.23</v>
      </c>
      <c r="I59" s="2">
        <f t="shared" si="0"/>
        <v>0</v>
      </c>
      <c r="J59" s="2">
        <f t="shared" si="1"/>
        <v>0</v>
      </c>
    </row>
    <row r="60" spans="1:10" ht="101.25" x14ac:dyDescent="0.25">
      <c r="A60" s="19">
        <v>55</v>
      </c>
      <c r="B60" s="4" t="str">
        <f>[1]SUMA!B61</f>
        <v>KOSZULKI FORMAT A-4 45μm KRYSTALICZNE</v>
      </c>
      <c r="C60" s="4" t="str">
        <f>[1]SUMA!C61</f>
        <v>WYTRZYMAŁE, KRYSTALICZNE, WYKONANE Z FOLII POLIPROPYLENOWEJ O GRUBOŚCI MIN. 45μm, GŁADKIE, OTWIERANE Z GÓRY, PRZEŹROCZYSTE, ANTYELEKTROSTATYCZNE, O WZMOCNIONYM PERFOROWANYM BRZEGU I UNIWERSALNYMI OTWORAMI DO WPIĘCIA DO KAŻDEGO TYPU SEGREGATORA, OPAKOWANIE ZAWIERA 100 SZTUK KOSZULEK</v>
      </c>
      <c r="D60" s="4"/>
      <c r="E60" s="24">
        <f>[1]SUMA!E61</f>
        <v>62</v>
      </c>
      <c r="F60" s="5" t="str">
        <f>[2]SUMA!F61</f>
        <v>OP=100SZT</v>
      </c>
      <c r="G60" s="14"/>
      <c r="H60" s="6">
        <v>0.23</v>
      </c>
      <c r="I60" s="2">
        <f t="shared" si="0"/>
        <v>0</v>
      </c>
      <c r="J60" s="2">
        <f t="shared" si="1"/>
        <v>0</v>
      </c>
    </row>
    <row r="61" spans="1:10" ht="101.25" x14ac:dyDescent="0.25">
      <c r="A61" s="19">
        <v>56</v>
      </c>
      <c r="B61" s="4" t="str">
        <f>[1]SUMA!B62</f>
        <v>KOSZULKI FORMAT A-5 GROSZKOWE</v>
      </c>
      <c r="C61" s="4" t="str">
        <f>[1]SUMA!C62</f>
        <v>WYTRZYMAŁE, GROSZKOWE, WYKONANE Z FOLII POLIPROPYLENOWEJ O GRUBOŚCI MIN. 35μm, OTWIERANE Z GÓRY, PRZEZROCZYSTE, ANTYELEKTROSTATYCZNE, O WZMOCNIONYM PERFOROWANYM BRZEGU I UNIWERSALNYMI OTWORAMI DO WPIĘCIA DO KAŻDEGO TYPU SEGREGATORA, OPAKOWANIE ZAWIETA 100 SZTUK KOSZULEK</v>
      </c>
      <c r="D61" s="4"/>
      <c r="E61" s="24">
        <f>[1]SUMA!E62</f>
        <v>5</v>
      </c>
      <c r="F61" s="5" t="str">
        <f>[2]SUMA!F62</f>
        <v>OP=100SZT</v>
      </c>
      <c r="G61" s="14"/>
      <c r="H61" s="6">
        <v>0.23</v>
      </c>
      <c r="I61" s="2">
        <f t="shared" si="0"/>
        <v>0</v>
      </c>
      <c r="J61" s="2">
        <f t="shared" si="1"/>
        <v>0</v>
      </c>
    </row>
    <row r="62" spans="1:10" ht="101.25" x14ac:dyDescent="0.25">
      <c r="A62" s="19">
        <v>57</v>
      </c>
      <c r="B62" s="4" t="str">
        <f>[1]SUMA!B63</f>
        <v>KOSZULKI FORMAT A-5 KRYSTALICZNE</v>
      </c>
      <c r="C62" s="4" t="str">
        <f>[1]SUMA!C63</f>
        <v>WYTRZYMAŁE, KRYSTALICZNE, WYKONANE Z FOLII POLIPROPYLENOWEJ O GRUBOŚCI MIN. 45μm, OTWIERANE Z GÓRY, PRZEŹROCZYSTE, ANTYELEKTROSTATYCZNE, O WZMOCNIONYM PERFOROWANYM BRZEGU I UNIWERSALNYMI OTWORAMI DO WPIĘCIA DO KAŻDEGO TYPU SEGREGATORA, OPAKOWANIE ZAWIERA 100 SZTUK KOSZULEK</v>
      </c>
      <c r="D62" s="4"/>
      <c r="E62" s="24">
        <f>[1]SUMA!E63</f>
        <v>5</v>
      </c>
      <c r="F62" s="5" t="str">
        <f>[2]SUMA!F63</f>
        <v>OP=100SZT</v>
      </c>
      <c r="G62" s="14"/>
      <c r="H62" s="6">
        <v>0.23</v>
      </c>
      <c r="I62" s="2">
        <f t="shared" si="0"/>
        <v>0</v>
      </c>
      <c r="J62" s="2">
        <f t="shared" si="1"/>
        <v>0</v>
      </c>
    </row>
    <row r="63" spans="1:10" ht="112.5" x14ac:dyDescent="0.25">
      <c r="A63" s="19">
        <v>58</v>
      </c>
      <c r="B63" s="4" t="str">
        <f>[1]SUMA!B64</f>
        <v>KOSZULKI POSZERZANE</v>
      </c>
      <c r="C63" s="4" t="str">
        <f>[1]SUMA!C64</f>
        <v>FORMAT A4, BOKI POSZERZANE, WYTRZYMAŁE, KRYSTALICZNE, PRZEZNACZONE NA DUŻĄ ILOŚĆ DOKUMNETÓW, WYKONANE Z FOLII PVC O GRUBOŚCI MIN. 90μm, OTWIERANE Z GÓRY, PRZEŹROCZYSTE, ANTYELEKTROSTATYCZNE, O WZMOCNIONYM PERFOROWANYM BRZEGU I UNIWERSALNYMI OTWORAMI DO WPIĘCIA DO KAŻDEGO TYPU SEGREGATORA, OPAKOWANIE ZAWIERA 10 SZTUK KOSZULEK</v>
      </c>
      <c r="D63" s="4"/>
      <c r="E63" s="24">
        <f>[1]SUMA!E64</f>
        <v>15</v>
      </c>
      <c r="F63" s="5" t="str">
        <f>[2]SUMA!F64</f>
        <v>OP=10SZT</v>
      </c>
      <c r="G63" s="14"/>
      <c r="H63" s="6">
        <v>0.23</v>
      </c>
      <c r="I63" s="2">
        <f t="shared" si="0"/>
        <v>0</v>
      </c>
      <c r="J63" s="2">
        <f t="shared" si="1"/>
        <v>0</v>
      </c>
    </row>
    <row r="64" spans="1:10" ht="45" x14ac:dyDescent="0.25">
      <c r="A64" s="19">
        <v>59</v>
      </c>
      <c r="B64" s="4" t="str">
        <f>[1]SUMA!B65</f>
        <v>KREDA BIAŁA
kwadratowa</v>
      </c>
      <c r="C64" s="4" t="str">
        <f>[1]SUMA!C65</f>
        <v>KREDA BIAŁA, PRZEKRÓJ KWADRATOWY Z ZAKOŃCZENIEM STOŻKOWYM, NIEPYLĄCA, NIEKRUSZĄCA SIĘ, CICHO PISZĄCA, OPAKOWANIE MIN. 50 SZTUK</v>
      </c>
      <c r="D64" s="4"/>
      <c r="E64" s="24">
        <f>[1]SUMA!E65</f>
        <v>40</v>
      </c>
      <c r="F64" s="5" t="str">
        <f>[2]SUMA!F65</f>
        <v>OP</v>
      </c>
      <c r="G64" s="14"/>
      <c r="H64" s="6">
        <v>0.23</v>
      </c>
      <c r="I64" s="2">
        <f t="shared" si="0"/>
        <v>0</v>
      </c>
      <c r="J64" s="2">
        <f t="shared" si="1"/>
        <v>0</v>
      </c>
    </row>
    <row r="65" spans="1:10" ht="22.5" x14ac:dyDescent="0.25">
      <c r="A65" s="19">
        <v>60</v>
      </c>
      <c r="B65" s="7" t="str">
        <f>[1]SUMA!B66</f>
        <v>kreda biała okrągła</v>
      </c>
      <c r="C65" s="4" t="str">
        <f>[1]SUMA!C66</f>
        <v>KREDA BIAŁA, PRZEKRÓJ OKRĄGŁY, NIEPYLĄCA, OPAKOWANIE MIN. 100 szt</v>
      </c>
      <c r="D65" s="4"/>
      <c r="E65" s="24">
        <f>[1]SUMA!E66</f>
        <v>30</v>
      </c>
      <c r="F65" s="5" t="str">
        <f>[2]SUMA!F66</f>
        <v>op</v>
      </c>
      <c r="G65" s="14"/>
      <c r="H65" s="6">
        <v>0.23</v>
      </c>
      <c r="I65" s="2">
        <f t="shared" si="0"/>
        <v>0</v>
      </c>
      <c r="J65" s="2">
        <f t="shared" si="1"/>
        <v>0</v>
      </c>
    </row>
    <row r="66" spans="1:10" ht="22.5" x14ac:dyDescent="0.25">
      <c r="A66" s="19">
        <v>61</v>
      </c>
      <c r="B66" s="4" t="str">
        <f>[1]SUMA!B67</f>
        <v>KREDA KOLOROWA
okrągła</v>
      </c>
      <c r="C66" s="4" t="str">
        <f>[1]SUMA!C67</f>
        <v>KREDA KOLOROWA, PRZEKRÓJ OKRĄGŁY, NIEPYLĄCA, OPAKOWANIE MIN. 100 SZTUK</v>
      </c>
      <c r="D66" s="4"/>
      <c r="E66" s="24">
        <f>[1]SUMA!E67</f>
        <v>40</v>
      </c>
      <c r="F66" s="5" t="str">
        <f>[2]SUMA!F67</f>
        <v>op=100szt</v>
      </c>
      <c r="G66" s="14"/>
      <c r="H66" s="6">
        <v>0.23</v>
      </c>
      <c r="I66" s="2">
        <f t="shared" si="0"/>
        <v>0</v>
      </c>
      <c r="J66" s="2">
        <f t="shared" si="1"/>
        <v>0</v>
      </c>
    </row>
    <row r="67" spans="1:10" ht="67.5" x14ac:dyDescent="0.25">
      <c r="A67" s="19">
        <v>62</v>
      </c>
      <c r="B67" s="7" t="str">
        <f>[1]SUMA!B68</f>
        <v>KSIĄŻKA DO PODPISU</v>
      </c>
      <c r="C67" s="4" t="str">
        <f>[1]SUMA!C68</f>
        <v>MIN. 10  PRZEGRÓDEK, FORMAT A4, WYKONANA Z KARTONU I POKRYTA SKÓROPODOBNYM TWORZYWEM, SZTYWNA, GRZBIET HARMONIJKOWY, KARTONOWE PRZEKŁADKI Z OTWORAMI, RÓŻNE KOLORY DO WYBORU</v>
      </c>
      <c r="D67" s="4"/>
      <c r="E67" s="24">
        <f>[1]SUMA!E68</f>
        <v>20</v>
      </c>
      <c r="F67" s="5" t="str">
        <f>[2]SUMA!F68</f>
        <v>SZT</v>
      </c>
      <c r="G67" s="14"/>
      <c r="H67" s="6">
        <v>0.23</v>
      </c>
      <c r="I67" s="2">
        <f t="shared" si="0"/>
        <v>0</v>
      </c>
      <c r="J67" s="2">
        <f t="shared" si="1"/>
        <v>0</v>
      </c>
    </row>
    <row r="68" spans="1:10" ht="33.75" x14ac:dyDescent="0.25">
      <c r="A68" s="19">
        <v>63</v>
      </c>
      <c r="B68" s="4" t="str">
        <f>[1]SUMA!B69</f>
        <v>LINIJKA 20CM</v>
      </c>
      <c r="C68" s="4" t="str">
        <f>[1]SUMA!C69</f>
        <v>WYKONANA Z TWORZYWA SZTUCZNEGO, DŁ. 20 CM, PRZEZROCZYSTA, PODCIĘTE BRZEGI UŁATWIAJĄCE PRECYZYJNE KREŚLENIE</v>
      </c>
      <c r="D68" s="4"/>
      <c r="E68" s="24">
        <f>[1]SUMA!E69</f>
        <v>40</v>
      </c>
      <c r="F68" s="5" t="str">
        <f>[2]SUMA!F69</f>
        <v>SZT</v>
      </c>
      <c r="G68" s="14"/>
      <c r="H68" s="6">
        <v>0.23</v>
      </c>
      <c r="I68" s="2">
        <f t="shared" si="0"/>
        <v>0</v>
      </c>
      <c r="J68" s="2">
        <f t="shared" si="1"/>
        <v>0</v>
      </c>
    </row>
    <row r="69" spans="1:10" ht="33.75" x14ac:dyDescent="0.25">
      <c r="A69" s="19">
        <v>64</v>
      </c>
      <c r="B69" s="4" t="str">
        <f>[1]SUMA!B70</f>
        <v>LINIJKA 30CM</v>
      </c>
      <c r="C69" s="4" t="str">
        <f>[1]SUMA!C70</f>
        <v>WYKONANA Z TWORZYWA SZTUCZNEGO, DŁ. 30 CM, PRZEZROCZYSTA, PODCIĘTE BRZEGI UŁATWIAJĄCE PRECYZYJNE KREŚLENIE</v>
      </c>
      <c r="D69" s="4"/>
      <c r="E69" s="24">
        <f>[1]SUMA!E70</f>
        <v>30</v>
      </c>
      <c r="F69" s="5" t="str">
        <f>[2]SUMA!F70</f>
        <v>SZT</v>
      </c>
      <c r="G69" s="14"/>
      <c r="H69" s="6">
        <v>0.23</v>
      </c>
      <c r="I69" s="2">
        <f t="shared" si="0"/>
        <v>0</v>
      </c>
      <c r="J69" s="2">
        <f t="shared" si="1"/>
        <v>0</v>
      </c>
    </row>
    <row r="70" spans="1:10" ht="90" x14ac:dyDescent="0.25">
      <c r="A70" s="19">
        <v>65</v>
      </c>
      <c r="B70" s="4" t="str">
        <f>[1]SUMA!B71</f>
        <v>MARKER OLEJOWY 0,8
1,2 MM</v>
      </c>
      <c r="C70" s="4" t="str">
        <f>[1]SUMA!C71</f>
        <v>MARKER OLEJOWY PERMANENTNY ODPORNY NA DZIAŁANIE ŚWIATŁA I WODY, NIE ZAWIERA SUBSTANCJI TOKSYCZNYCH, NADAJĄCY SIĘ DO WIĘKSZOŚCI POWIERZCHNI TAKICH JAK PAPIER, METAL, DREWNO, SZKŁO, PLASTIK, OKRĄGŁA KOŃCÓWKA PISZĄCA, GRUBOŚĆ LINII PISANIA 0,8-1,2MM, RÓŻNE KOLORY</v>
      </c>
      <c r="D70" s="4"/>
      <c r="E70" s="24">
        <f>[1]SUMA!E71</f>
        <v>65</v>
      </c>
      <c r="F70" s="5" t="str">
        <f>[2]SUMA!F71</f>
        <v>SZT</v>
      </c>
      <c r="G70" s="14"/>
      <c r="H70" s="6">
        <v>0.23</v>
      </c>
      <c r="I70" s="2">
        <f t="shared" si="0"/>
        <v>0</v>
      </c>
      <c r="J70" s="2">
        <f t="shared" si="1"/>
        <v>0</v>
      </c>
    </row>
    <row r="71" spans="1:10" ht="90" x14ac:dyDescent="0.25">
      <c r="A71" s="19">
        <v>66</v>
      </c>
      <c r="B71" s="7" t="str">
        <f>[1]SUMA!B72</f>
        <v>MARKER OLEJOWY 2-
3 MM</v>
      </c>
      <c r="C71" s="4" t="str">
        <f>[1]SUMA!C72</f>
        <v>MARKER OLEJOWY PERMANENTNY ODPORNY NA DZIAŁANIE ŚWIATŁA I WODY, NIE ZAWIERA SUBSTANCJI TOKSYCZNYCH, NADAJĄCY SIĘ DO WIĘKSZOŚCI POWIERZCHNI TAKICH JAK PAPIER, METAL, DREWNO, SZKŁO, PLASTIK, OKRĄGŁA KOŃCÓWKA PISZĄCA, GRUBOŚĆ LINII PISANIA 2-3MM, RÓŻNE KOLORY</v>
      </c>
      <c r="D71" s="4"/>
      <c r="E71" s="24">
        <f>[1]SUMA!E72</f>
        <v>95</v>
      </c>
      <c r="F71" s="5" t="str">
        <f>[2]SUMA!F72</f>
        <v>SZT.</v>
      </c>
      <c r="G71" s="14"/>
      <c r="H71" s="6">
        <v>0.23</v>
      </c>
      <c r="I71" s="2">
        <f t="shared" ref="I71:I134" si="2">G71*1.23</f>
        <v>0</v>
      </c>
      <c r="J71" s="2">
        <f t="shared" ref="J71:J134" si="3">E71*I71</f>
        <v>0</v>
      </c>
    </row>
    <row r="72" spans="1:10" ht="78.75" x14ac:dyDescent="0.25">
      <c r="A72" s="19">
        <v>67</v>
      </c>
      <c r="B72" s="7" t="str">
        <f>[1]SUMA!B73</f>
        <v>MARKER PERMANENTNY ŚCIĘTY</v>
      </c>
      <c r="C72" s="4" t="str">
        <f>[1]SUMA!C73</f>
        <v>MARKER PERMANENTNY ODPORNY NA DZIAŁANIE ŚWIATŁA I WODY, NIE ZAWIERA SUBSTANCJI TOKSYCZNYCH, NADAJĄCY SIĘ DO WIĘKSZOŚCI POWIERZCHNI TAKICH JAK PAPIER, METAL, SZKŁO, PLASTIK, ŚCIĘTA KOŃCÓWKA PISZĄCA O GRUBOŚCI OD 1 DO 5MM, RÓŻNE KOLORY</v>
      </c>
      <c r="D72" s="4"/>
      <c r="E72" s="24">
        <f>[1]SUMA!E73</f>
        <v>25</v>
      </c>
      <c r="F72" s="5" t="str">
        <f>[2]SUMA!F73</f>
        <v>SZT</v>
      </c>
      <c r="G72" s="14"/>
      <c r="H72" s="6">
        <v>0.23</v>
      </c>
      <c r="I72" s="2">
        <f t="shared" si="2"/>
        <v>0</v>
      </c>
      <c r="J72" s="2">
        <f t="shared" si="3"/>
        <v>0</v>
      </c>
    </row>
    <row r="73" spans="1:10" ht="90" x14ac:dyDescent="0.25">
      <c r="A73" s="19">
        <v>68</v>
      </c>
      <c r="B73" s="4" t="str">
        <f>[1]SUMA!B74</f>
        <v>MARKER PERMANENTNY/ FOLIOPIS</v>
      </c>
      <c r="C73" s="4" t="str">
        <f>[1]SUMA!C74</f>
        <v>MARKER ODPORNY NA DZIAŁANIE ŚWIATŁA, WODY, ŚCIERANIE, MOŻNA NIM PISAĆ PO PŁYTACH CD/DVD, FOLII, SZKLE I INNYCH GŁADKICH POWIERZCHNIACH, TUSZ NIEZMYWALNY, NIE ZAWIERA SUBSTANCJI TOKSYCZNYCH, KOŃCÓWKA PISZĄCA O GRUBOŚCI 0,7-1MM, RÓŻNE KOLORY DO WYBORU</v>
      </c>
      <c r="D73" s="4"/>
      <c r="E73" s="24">
        <f>[1]SUMA!E74</f>
        <v>25</v>
      </c>
      <c r="F73" s="5" t="str">
        <f>[2]SUMA!F74</f>
        <v>SZT</v>
      </c>
      <c r="G73" s="14"/>
      <c r="H73" s="6">
        <v>0.23</v>
      </c>
      <c r="I73" s="2">
        <f t="shared" si="2"/>
        <v>0</v>
      </c>
      <c r="J73" s="2">
        <f t="shared" si="3"/>
        <v>0</v>
      </c>
    </row>
    <row r="74" spans="1:10" ht="90" x14ac:dyDescent="0.25">
      <c r="A74" s="19">
        <v>69</v>
      </c>
      <c r="B74" s="4" t="str">
        <f>[1]SUMA!B75</f>
        <v>MARKER SUCHOŚCIERALNY</v>
      </c>
      <c r="C74" s="4" t="str">
        <f>[1]SUMA!C75</f>
        <v>MARKER SUCHOŚCIERALNY Z TUSZEM NA BAZIE SPIRYTUSU, ODPORNY NA WYSYCHANIE. GRUBOŚĆ LINII PISANIA 1,8-3MM., DŁUGOŚĆ LINII PISANIA MIN. 200M, KOŃCÓWKA OKRĄGŁA, OPAKOWANIE ZAWIERA 4 SZT. MARKERÓW: PO JEDNYM W KOLORACH CZARNY, ZIELONY, NIEBIESKI I CZERWONY</v>
      </c>
      <c r="D74" s="4"/>
      <c r="E74" s="24">
        <f>[1]SUMA!E75</f>
        <v>35</v>
      </c>
      <c r="F74" s="5" t="str">
        <f>[2]SUMA!F75</f>
        <v>OP=4SZT</v>
      </c>
      <c r="G74" s="14"/>
      <c r="H74" s="6">
        <v>0.23</v>
      </c>
      <c r="I74" s="2">
        <f t="shared" si="2"/>
        <v>0</v>
      </c>
      <c r="J74" s="2">
        <f t="shared" si="3"/>
        <v>0</v>
      </c>
    </row>
    <row r="75" spans="1:10" ht="78.75" x14ac:dyDescent="0.25">
      <c r="A75" s="19">
        <v>70</v>
      </c>
      <c r="B75" s="4" t="str">
        <f>[1]SUMA!B76</f>
        <v>MASA MOCUJĄCA</v>
      </c>
      <c r="C75" s="4" t="str">
        <f>[1]SUMA!C76</f>
        <v>SŁUŻĄCA DO MOCOWANIA PLAKATÓW, DEKORACJI, RYSUNKÓW, ITP., WIELOKROTNEGO UŻYCIA, BEZWONNA, ŁATWA DO USUNIĘCIA, PO ODKLEJENIU NIE ZOSTAWIA ŚLADÓW, KOLOR BIAŁY, 50-75G, PODZIELONA NA CO NAJMNIEJ 48 KAWAŁKÓW</v>
      </c>
      <c r="D75" s="4"/>
      <c r="E75" s="24">
        <f>[1]SUMA!E76</f>
        <v>27</v>
      </c>
      <c r="F75" s="5" t="str">
        <f>[2]SUMA!F76</f>
        <v>SZT</v>
      </c>
      <c r="G75" s="14"/>
      <c r="H75" s="6">
        <v>0.23</v>
      </c>
      <c r="I75" s="2">
        <f t="shared" si="2"/>
        <v>0</v>
      </c>
      <c r="J75" s="2">
        <f t="shared" si="3"/>
        <v>0</v>
      </c>
    </row>
    <row r="76" spans="1:10" ht="22.5" x14ac:dyDescent="0.25">
      <c r="A76" s="19">
        <v>71</v>
      </c>
      <c r="B76" s="4" t="str">
        <f>[1]SUMA!B77</f>
        <v>NABOJE DO PIÓRA WIECZNEGO PARKER</v>
      </c>
      <c r="C76" s="4" t="str">
        <f>[1]SUMA!C77</f>
        <v>POJEMNOŚC 1,33 ML, RÓŻNE KOLORY, OPAKOWANIE ZAWIERA MIN. 5 SZT. NABOI</v>
      </c>
      <c r="D76" s="4"/>
      <c r="E76" s="24">
        <f>[1]SUMA!E77</f>
        <v>10</v>
      </c>
      <c r="F76" s="5" t="str">
        <f>[2]SUMA!F77</f>
        <v>OP</v>
      </c>
      <c r="G76" s="14"/>
      <c r="H76" s="6">
        <v>0.23</v>
      </c>
      <c r="I76" s="2">
        <f t="shared" si="2"/>
        <v>0</v>
      </c>
      <c r="J76" s="2">
        <f t="shared" si="3"/>
        <v>0</v>
      </c>
    </row>
    <row r="77" spans="1:10" ht="33.75" x14ac:dyDescent="0.25">
      <c r="A77" s="19">
        <v>72</v>
      </c>
      <c r="B77" s="4" t="str">
        <f>[1]SUMA!B78</f>
        <v>NAWILŻACZ DO PALCÓW GLICERYNOWY</v>
      </c>
      <c r="C77" s="4" t="str">
        <f>[1]SUMA!C78</f>
        <v>POJEMNOŚĆ MIN. 20 ML, ZWILŻACZ DO PALCÓW, GLICERYNOWY, NA BAZIE GLICERYNY KOSMETYCZNEJ</v>
      </c>
      <c r="D77" s="4"/>
      <c r="E77" s="24">
        <f>[1]SUMA!E78</f>
        <v>7</v>
      </c>
      <c r="F77" s="5" t="str">
        <f>[2]SUMA!F78</f>
        <v>SZT</v>
      </c>
      <c r="G77" s="14"/>
      <c r="H77" s="6">
        <v>0.23</v>
      </c>
      <c r="I77" s="2">
        <f t="shared" si="2"/>
        <v>0</v>
      </c>
      <c r="J77" s="2">
        <f t="shared" si="3"/>
        <v>0</v>
      </c>
    </row>
    <row r="78" spans="1:10" ht="45" x14ac:dyDescent="0.25">
      <c r="A78" s="19">
        <v>73</v>
      </c>
      <c r="B78" s="4" t="str">
        <f>[1]SUMA!B79</f>
        <v>NAWILŻACZ DO PLACÓW NA WODĘ</v>
      </c>
      <c r="C78" s="4" t="str">
        <f>[1]SUMA!C79</f>
        <v>ZWILŻACZ DO PALCÓW, WYPOSAŻON Y W GĄBKĘ DO NASĄCZANIA WODĄ, NIE POZOSTAWIA TŁUSTYCH PLAM PO WYSCHNIĘCIU, ŚREDNICA GĄBKI 55-65MM</v>
      </c>
      <c r="D78" s="4"/>
      <c r="E78" s="24">
        <f>[1]SUMA!E79</f>
        <v>5</v>
      </c>
      <c r="F78" s="5" t="str">
        <f>[2]SUMA!F79</f>
        <v>SZT</v>
      </c>
      <c r="G78" s="14"/>
      <c r="H78" s="6">
        <v>0.23</v>
      </c>
      <c r="I78" s="2">
        <f t="shared" si="2"/>
        <v>0</v>
      </c>
      <c r="J78" s="2">
        <f t="shared" si="3"/>
        <v>0</v>
      </c>
    </row>
    <row r="79" spans="1:10" ht="56.25" x14ac:dyDescent="0.25">
      <c r="A79" s="19">
        <v>74</v>
      </c>
      <c r="B79" s="4" t="str">
        <f>[1]SUMA!B80</f>
        <v>NOŻYCZKI DUŻE</v>
      </c>
      <c r="C79" s="4" t="str">
        <f>[1]SUMA!C80</f>
        <v>ROZMIAR 20-23 CM, UCHWYT Z TWORZYWA SZTUCZNEGO, ERGONOMICZNY, MOŻE BYĆ POKRYTY MATERIAŁEM POPRAWIAJĄCYM PRZYCZEPNOŚĆ, OSTRZE ZE STALI NIERDZEWNEJ</v>
      </c>
      <c r="D79" s="4"/>
      <c r="E79" s="24">
        <f>[1]SUMA!E80</f>
        <v>30</v>
      </c>
      <c r="F79" s="5" t="str">
        <f>[2]SUMA!F80</f>
        <v>SZT</v>
      </c>
      <c r="G79" s="14"/>
      <c r="H79" s="6">
        <v>0.23</v>
      </c>
      <c r="I79" s="2">
        <f t="shared" si="2"/>
        <v>0</v>
      </c>
      <c r="J79" s="2">
        <f t="shared" si="3"/>
        <v>0</v>
      </c>
    </row>
    <row r="80" spans="1:10" ht="56.25" x14ac:dyDescent="0.25">
      <c r="A80" s="19">
        <v>75</v>
      </c>
      <c r="B80" s="4" t="str">
        <f>[1]SUMA!B81</f>
        <v>NOŻYCZKI MAŁE</v>
      </c>
      <c r="C80" s="4" t="str">
        <f>[1]SUMA!C81</f>
        <v>ROZMIAR 15-16 CM, UCHWYT Z TWORZYWA SZTUCZNEGO, ERGONOMICZNY, MOŻE BYĆ POKRYTY MATERIAŁEM POPRAWIAJĄCYM PRZYCZEPNOŚĆ, OSTRZE ZE STALI NIERDZEWNEJ</v>
      </c>
      <c r="D80" s="4"/>
      <c r="E80" s="24">
        <f>[1]SUMA!E81</f>
        <v>32</v>
      </c>
      <c r="F80" s="5" t="str">
        <f>[2]SUMA!F81</f>
        <v>SZT</v>
      </c>
      <c r="G80" s="14"/>
      <c r="H80" s="6">
        <v>0.23</v>
      </c>
      <c r="I80" s="2">
        <f t="shared" si="2"/>
        <v>0</v>
      </c>
      <c r="J80" s="2">
        <f t="shared" si="3"/>
        <v>0</v>
      </c>
    </row>
    <row r="81" spans="1:10" ht="67.5" x14ac:dyDescent="0.25">
      <c r="A81" s="19">
        <v>76</v>
      </c>
      <c r="B81" s="4" t="str">
        <f>[1]SUMA!B82</f>
        <v>OFERTÓWKA</v>
      </c>
      <c r="C81" s="4" t="str">
        <f>[1]SUMA!C82</f>
        <v>FORMAT A4, ZGRZANA W LITERĘ L, SZTYWNA, min. 150 μm, Z WCIĘCIEM NA PALEC UŁATWIAJĄCYM WYJMOWANIE DOKUMENTÓW, WYKONANA Z FOLII PVC, PRZEZROCZYSTE, W OPAKOWANIU MIN. 25SZT.</v>
      </c>
      <c r="D81" s="4"/>
      <c r="E81" s="24">
        <f>[1]SUMA!E82</f>
        <v>16</v>
      </c>
      <c r="F81" s="5" t="str">
        <f>[2]SUMA!F82</f>
        <v>op = 25szt</v>
      </c>
      <c r="G81" s="14"/>
      <c r="H81" s="6">
        <v>0.23</v>
      </c>
      <c r="I81" s="2">
        <f t="shared" si="2"/>
        <v>0</v>
      </c>
      <c r="J81" s="2">
        <f t="shared" si="3"/>
        <v>0</v>
      </c>
    </row>
    <row r="82" spans="1:10" ht="56.25" x14ac:dyDescent="0.25">
      <c r="A82" s="19">
        <v>77</v>
      </c>
      <c r="B82" s="4" t="str">
        <f>[1]SUMA!B83</f>
        <v>OKŁADKA DO BINDOWANIA PRZEDNIA</v>
      </c>
      <c r="C82" s="4" t="str">
        <f>[1]SUMA!C83</f>
        <v>FORMAT A-4, WIDOCZNA STRONA PREZENTACJI, SŁUŻĄCE JAKO PIERWSZA STRONA OPRAWIANYCH DOKUMENTÓW, WYKONANE Z PCV, KRYSTALICZNA FOLIA O GRUBOŚCI 0,2MM</v>
      </c>
      <c r="D82" s="4"/>
      <c r="E82" s="24">
        <f>[1]SUMA!E83</f>
        <v>2</v>
      </c>
      <c r="F82" s="5" t="str">
        <f>[2]SUMA!F83</f>
        <v>OP=100SZT</v>
      </c>
      <c r="G82" s="14"/>
      <c r="H82" s="6">
        <v>0.23</v>
      </c>
      <c r="I82" s="2">
        <f t="shared" si="2"/>
        <v>0</v>
      </c>
      <c r="J82" s="2">
        <f t="shared" si="3"/>
        <v>0</v>
      </c>
    </row>
    <row r="83" spans="1:10" ht="78.75" x14ac:dyDescent="0.25">
      <c r="A83" s="19">
        <v>78</v>
      </c>
      <c r="B83" s="15" t="str">
        <f>[1]SUMA!B84</f>
        <v>OKŁADKA DO BINDOWANIA TYLNA</v>
      </c>
      <c r="C83" s="15" t="str">
        <f>[1]SUMA!C84</f>
        <v>OKŁADKI DO BINDOWANIA SŁUŻĄCE JAKO OSTATNIA STRONA OPRAWIANYCH DOKUMENTÓW, WYKONANE ZE SZTYWNEGO KARTONU O GRUBOŚCI 200-250G/M2, SKÓROPODOBNE, RÓŻNE KOLORY, FORMAT A4, OPAKOWANIE ZAWIERA 100 SZTUK OKŁADEK.</v>
      </c>
      <c r="D83" s="15"/>
      <c r="E83" s="24">
        <f>[1]SUMA!E84</f>
        <v>2</v>
      </c>
      <c r="F83" s="16" t="str">
        <f>[2]SUMA!F84</f>
        <v>OP=100SZT</v>
      </c>
      <c r="G83" s="17"/>
      <c r="H83" s="18">
        <v>0.23</v>
      </c>
      <c r="I83" s="2">
        <f t="shared" si="2"/>
        <v>0</v>
      </c>
      <c r="J83" s="2">
        <f t="shared" si="3"/>
        <v>0</v>
      </c>
    </row>
    <row r="84" spans="1:10" ht="33.75" x14ac:dyDescent="0.25">
      <c r="A84" s="19">
        <v>79</v>
      </c>
      <c r="B84" s="15" t="str">
        <f>[1]SUMA!B85</f>
        <v>OLEJ DO NISZCZAREK</v>
      </c>
      <c r="C84" s="15" t="str">
        <f>[1]SUMA!C85</f>
        <v>OLEJ DO CZYSZCZENIA NOŻY TNĄCYCH W NISZCZARCE, PRZEDŁUŻA ŻYWOTNOŚC NISZCZARKI, POJEMNOŚĆ 340-360 ML</v>
      </c>
      <c r="D84" s="15"/>
      <c r="E84" s="24">
        <f>[1]SUMA!E85</f>
        <v>11</v>
      </c>
      <c r="F84" s="16" t="str">
        <f>[2]SUMA!F85</f>
        <v>SZT</v>
      </c>
      <c r="G84" s="17"/>
      <c r="H84" s="18">
        <v>0.23</v>
      </c>
      <c r="I84" s="2">
        <f t="shared" si="2"/>
        <v>0</v>
      </c>
      <c r="J84" s="2">
        <f t="shared" si="3"/>
        <v>0</v>
      </c>
    </row>
    <row r="85" spans="1:10" ht="45" x14ac:dyDescent="0.25">
      <c r="A85" s="19">
        <v>80</v>
      </c>
      <c r="B85" s="4" t="str">
        <f>[1]SUMA!B86</f>
        <v>OŁOWEK AUTOMATYCZNY</v>
      </c>
      <c r="C85" s="4" t="str">
        <f>[1]SUMA!C86</f>
        <v>GRUBOŚĆ GRAFITU 0,5 MM, TWARDOŚĆ HB, GUMOWY UCHWYT, METALOWA KOŃCÓWKA, NAZWA PRODUCENTA PODANA NA OBUDOWIE</v>
      </c>
      <c r="D85" s="4"/>
      <c r="E85" s="24">
        <f>[1]SUMA!E86</f>
        <v>40</v>
      </c>
      <c r="F85" s="5" t="str">
        <f>[2]SUMA!F86</f>
        <v>SZT</v>
      </c>
      <c r="G85" s="14"/>
      <c r="H85" s="6">
        <v>0.23</v>
      </c>
      <c r="I85" s="2">
        <f t="shared" si="2"/>
        <v>0</v>
      </c>
      <c r="J85" s="2">
        <f t="shared" si="3"/>
        <v>0</v>
      </c>
    </row>
    <row r="86" spans="1:10" ht="45" x14ac:dyDescent="0.25">
      <c r="A86" s="19">
        <v>81</v>
      </c>
      <c r="B86" s="4" t="str">
        <f>[1]SUMA!B87</f>
        <v>OŁÓWEK DREWNIANY Z GUMKĄ</v>
      </c>
      <c r="C86" s="4" t="str">
        <f>[1]SUMA!C87</f>
        <v>OŁÓWEK WYKONANY Z DREWNA CEDROWEGO, ODPORNY NA ZŁAMANIA, ZAOSTRZONY, DOBRZE PISZĄCY, GRAFIT O RÓŻNEJ TWARDOŚCI - H, HB, B, 2B</v>
      </c>
      <c r="D86" s="4"/>
      <c r="E86" s="24">
        <f>[1]SUMA!E87</f>
        <v>115</v>
      </c>
      <c r="F86" s="5" t="str">
        <f>[2]SUMA!F87</f>
        <v>SZT</v>
      </c>
      <c r="G86" s="14"/>
      <c r="H86" s="6">
        <v>0.23</v>
      </c>
      <c r="I86" s="2">
        <f t="shared" si="2"/>
        <v>0</v>
      </c>
      <c r="J86" s="2">
        <f t="shared" si="3"/>
        <v>0</v>
      </c>
    </row>
    <row r="87" spans="1:10" ht="45" x14ac:dyDescent="0.25">
      <c r="A87" s="19">
        <v>82</v>
      </c>
      <c r="B87" s="4" t="str">
        <f>[1]SUMA!B88</f>
        <v>OŁÓWEK SYNTETYCZNY Z GUMKĄ</v>
      </c>
      <c r="C87" s="4" t="str">
        <f>[1]SUMA!C88</f>
        <v>OŁÓWEK WYKONANY Z ŻYWICY SYNTETYCZNEJ, TWARDOŚĆ HB, ODPORNY NA ZŁAMANIA, ZAOSTRZONY, DOBRZE PISZĄCY, MOCNY GRAFIT</v>
      </c>
      <c r="D87" s="4"/>
      <c r="E87" s="24">
        <f>[1]SUMA!E88</f>
        <v>10</v>
      </c>
      <c r="F87" s="5" t="str">
        <f>[2]SUMA!F88</f>
        <v>SZT</v>
      </c>
      <c r="G87" s="14"/>
      <c r="H87" s="6">
        <v>0.23</v>
      </c>
      <c r="I87" s="2">
        <f t="shared" si="2"/>
        <v>0</v>
      </c>
      <c r="J87" s="2">
        <f t="shared" si="3"/>
        <v>0</v>
      </c>
    </row>
    <row r="88" spans="1:10" ht="146.25" x14ac:dyDescent="0.25">
      <c r="A88" s="19">
        <v>83</v>
      </c>
      <c r="B88" s="4" t="str">
        <f>[1]SUMA!B89</f>
        <v>PAPIER BIAŁY A3
80g/m2 DO WYDRUKÓW CZARNO- BIAŁYCH, KOLOROWYCH I KOPIOWANIA</v>
      </c>
      <c r="C88" s="4" t="str">
        <f>[1]SUMA!C89</f>
        <v>FORMAT A3, GRAMATURA 80± 3 g/m ²,  BIAŁOŚĆ 150 ± 5, PRZEZNACZONY DO JEDNO I DWUSTRONNEGO ZADRUKU NA WSZELKIEGO TYPU KSEROKOPIARKACH I DRUKARKACH, ARKUSZE WINNY BYĆ CZYSTE, RÓWNO I PROSTOKATNIE OBCIĘTE, WADY NIEDOPUSZCZALNE JAK POFALOWANIE, CIENIE, CĘTKI, DZIURKI, PRZEDARCIA, POGNIECENIA, SMUGI, PLAMY ORAZ SKLEJONE BRZEGI. Papier kserograficzny musi posiadać wspólnotowe oznakowanie ekologiczne EU Ecolabel oraz Logo FSC.</v>
      </c>
      <c r="D88" s="4"/>
      <c r="E88" s="24">
        <f>[1]SUMA!E89</f>
        <v>25</v>
      </c>
      <c r="F88" s="5" t="str">
        <f>[2]SUMA!F89</f>
        <v>RYZA = 500 ARK.</v>
      </c>
      <c r="G88" s="14"/>
      <c r="H88" s="6">
        <v>0.23</v>
      </c>
      <c r="I88" s="2">
        <f t="shared" si="2"/>
        <v>0</v>
      </c>
      <c r="J88" s="2">
        <f t="shared" si="3"/>
        <v>0</v>
      </c>
    </row>
    <row r="89" spans="1:10" ht="146.25" x14ac:dyDescent="0.25">
      <c r="A89" s="19">
        <v>84</v>
      </c>
      <c r="B89" s="7" t="str">
        <f>[1]SUMA!B90</f>
        <v>PAPIER BIAŁY A4
80g/m2 DO WYDRUKÓW CZARNO- BIAŁYCH, KOLOROWYCH I KOPIOWANIA</v>
      </c>
      <c r="C89" s="7" t="str">
        <f>[1]SUMA!C90</f>
        <v>FORMAT A4, GRAMATURA 80± 3 g/m ², BIAŁOŚĆ 160 ± 5, PRZEZNACZONY DO JEDNO I DWUSTRONNEGO ZADRUKU NA WSZELKIEGO TYPU KSEROKOPIARKACH I DRUKARKACH, ARKUSZE WINNE BYĆ CZYSTE, RÓWNO I PROSTOKĄTNIE OBCIĘTE, WADY NIEDOPUSZCZALNE JAK POFALOWANIE, CIENIE, CĘTKI, DZIURKI, PRZEDARCIA, POGNIECENIA, SMUGI, PLAMY ORAZ SKLEJONE BRZEGI. Papier
kserograficzny musi posiadać wspólnotowe oznakowanie ekologiczne EU Ecolabel oraz Logo FSC.</v>
      </c>
      <c r="D89" s="4"/>
      <c r="E89" s="24">
        <f>[1]SUMA!E90</f>
        <v>1265</v>
      </c>
      <c r="F89" s="5" t="str">
        <f>[2]SUMA!F90</f>
        <v>RYZA = 500 ARK.</v>
      </c>
      <c r="G89" s="14"/>
      <c r="H89" s="6">
        <v>0.23</v>
      </c>
      <c r="I89" s="2">
        <f t="shared" si="2"/>
        <v>0</v>
      </c>
      <c r="J89" s="2">
        <f t="shared" si="3"/>
        <v>0</v>
      </c>
    </row>
    <row r="90" spans="1:10" ht="56.25" x14ac:dyDescent="0.25">
      <c r="A90" s="19">
        <v>85</v>
      </c>
      <c r="B90" s="7" t="str">
        <f>[1]SUMA!B91</f>
        <v>PAPIER BIAŁY DO TABLICY FLIPCHART</v>
      </c>
      <c r="C90" s="7" t="str">
        <f>[1]SUMA!C91</f>
        <v>WYMIAR 100X60 ±  1CM, BLOK GŁADKI, 50 KARTEK, NIEDOPUSZCZALNE CIENIE I WADY JAK POFALOWANIE, CĘTKI, DZIURKI, PRZEDARCIA, POGNIECENIA, SMUGI, PLAMY ORAZ SKLEJONE BRZEGI.</v>
      </c>
      <c r="D90" s="4"/>
      <c r="E90" s="24">
        <f>[1]SUMA!E91</f>
        <v>4</v>
      </c>
      <c r="F90" s="5" t="str">
        <f>[2]SUMA!F91</f>
        <v>OP=50 ARK</v>
      </c>
      <c r="G90" s="14"/>
      <c r="H90" s="6">
        <v>0.23</v>
      </c>
      <c r="I90" s="2">
        <f t="shared" si="2"/>
        <v>0</v>
      </c>
      <c r="J90" s="2">
        <f t="shared" si="3"/>
        <v>0</v>
      </c>
    </row>
    <row r="91" spans="1:10" ht="112.5" x14ac:dyDescent="0.25">
      <c r="A91" s="19">
        <v>86</v>
      </c>
      <c r="B91" s="7" t="str">
        <f>[1]SUMA!B92</f>
        <v>PAPIER KOLOROWY A4 PASTELOWY DO WSZYSTKICH URZĄDZEŃ BIUROWYCH</v>
      </c>
      <c r="C91" s="7" t="str">
        <f>[1]SUMA!C92</f>
        <v>FORMAT A4, GRAMATURA 80± 3 g/m ², KOLORY PASTELOWE, PRZEZNACZONY DO JEDNO I DWUSTRONNEGO ZADRUKU NA WSZELKIEGO TYPU KSEROKOPIARKACH I DRUKARKACH, ARKUSZE WINNY BYĆ CZYSTE, RÓWNO I PROSTOKATNIE OBCIĘTE, WADY NIEDOPUSZCZALNE JAK POFALOWANIE, CIENIE, CĘTKI, DZIURKI, PRZEDARCIA, POGNIECENIA, SMUGI, PLAMY ORAZ SKLEJONE BRZEGI.</v>
      </c>
      <c r="D91" s="4"/>
      <c r="E91" s="24">
        <f>[1]SUMA!E92</f>
        <v>13</v>
      </c>
      <c r="F91" s="5" t="str">
        <f>[2]SUMA!F92</f>
        <v>RYZA = 500 ARK.</v>
      </c>
      <c r="G91" s="14"/>
      <c r="H91" s="6">
        <v>0.23</v>
      </c>
      <c r="I91" s="2">
        <f t="shared" si="2"/>
        <v>0</v>
      </c>
      <c r="J91" s="2">
        <f t="shared" si="3"/>
        <v>0</v>
      </c>
    </row>
    <row r="92" spans="1:10" ht="112.5" x14ac:dyDescent="0.25">
      <c r="A92" s="19">
        <v>87</v>
      </c>
      <c r="B92" s="7" t="str">
        <f>[1]SUMA!B93</f>
        <v>PAPIER KOLOROWY A4 INTENSYWNE DO WSZYSTKICH URZĄDZEŃ BIUROWYCH</v>
      </c>
      <c r="C92" s="4" t="str">
        <f>[1]SUMA!C93</f>
        <v>FORMAT A-4, GRAMATURA 80± 3 g/m ², KOLORY INTENSYWNE, PRZEZNACZONY DO JEDNO I DWUSTRONNEGO ZADRUKU NA WSZELKIEGO TYPU KSEROKOPIARKACH I DRUKARKACH, ARKUSZE WINNY BYĆ CZYSTE, RÓWNO I PROSTOKATNIE OBCIĘTE, WADY, NIEDOPUSZCZALNE, JAK POFALOWANIE, CIENIE, CĘTKI, DZIURKI, PRZEDARCIA, POGNIECENIA, SMUGI, PLAMY ORAZ SKLEJONE BRZEGI.</v>
      </c>
      <c r="D92" s="4"/>
      <c r="E92" s="24">
        <f>[1]SUMA!E93</f>
        <v>11</v>
      </c>
      <c r="F92" s="5" t="str">
        <f>[2]SUMA!F93</f>
        <v>RYZA = 500 ARK.</v>
      </c>
      <c r="G92" s="14"/>
      <c r="H92" s="6">
        <v>0.23</v>
      </c>
      <c r="I92" s="2">
        <f t="shared" si="2"/>
        <v>0</v>
      </c>
      <c r="J92" s="2">
        <f t="shared" si="3"/>
        <v>0</v>
      </c>
    </row>
    <row r="93" spans="1:10" ht="112.5" x14ac:dyDescent="0.25">
      <c r="A93" s="19">
        <v>88</v>
      </c>
      <c r="B93" s="7" t="str">
        <f>[1]SUMA!B94</f>
        <v>PAPIER MIX KOLORÓW A4 DO WSZYSTKICH URZĄDZEŃ BIUROWYCH</v>
      </c>
      <c r="C93" s="4" t="str">
        <f>[1]SUMA!C94</f>
        <v>FORMAT A4, GRAMATURA 160± 3 g/m ², MIX KOLORÓW, PRZEZNACZONY DO JEDNO I DWUSTRONNEGO ZADRUKU NA WSZELKIEGO TYPU KSEROKOPIARKACH I DRUKARKACH, ARKUSZE WINNY BYĆ CZYSTE, RÓWNO I PROSTOKATNIE OBCIĘTE, WADY NIEDOPUSZCZALNE JAK POFALOWANIE, CIENIE, CĘTKI, DZIURKI, PRZEDARCIA, POGNIECENIA, SMUGI, PLAMY ORAZ SKLEJONE BRZEGI.</v>
      </c>
      <c r="D93" s="4"/>
      <c r="E93" s="24">
        <f>[1]SUMA!E94</f>
        <v>10</v>
      </c>
      <c r="F93" s="5" t="str">
        <f>[2]SUMA!F94</f>
        <v>RYZA = 250 ARK.</v>
      </c>
      <c r="G93" s="14"/>
      <c r="H93" s="6">
        <v>0.23</v>
      </c>
      <c r="I93" s="2">
        <f t="shared" si="2"/>
        <v>0</v>
      </c>
      <c r="J93" s="2">
        <f t="shared" si="3"/>
        <v>0</v>
      </c>
    </row>
    <row r="94" spans="1:10" ht="56.25" x14ac:dyDescent="0.25">
      <c r="A94" s="19">
        <v>89</v>
      </c>
      <c r="B94" s="7" t="str">
        <f>[1]SUMA!B95</f>
        <v>PAPIER OZDOBNY GŁADKI CIENKI</v>
      </c>
      <c r="C94" s="4" t="str">
        <f>[1]SUMA!C95</f>
        <v>FORMAT A4, GRAMATURA 100-130 g/m ², GŁADKI (BEZ FAKTURY), RÓŻNE KOLORY, STOSOWANY DO PRZYGOTOWANIA ZAPROSZEŃ, DYPLOMÓW, WIZYTÓWEK, KART OKOLICZNOŚCIOWYCH.</v>
      </c>
      <c r="D94" s="4"/>
      <c r="E94" s="24">
        <f>[1]SUMA!E95</f>
        <v>14</v>
      </c>
      <c r="F94" s="5" t="str">
        <f>[2]SUMA!F95</f>
        <v>OP.=50 ARK</v>
      </c>
      <c r="G94" s="14"/>
      <c r="H94" s="6">
        <v>0.23</v>
      </c>
      <c r="I94" s="2">
        <f t="shared" si="2"/>
        <v>0</v>
      </c>
      <c r="J94" s="2">
        <f t="shared" si="3"/>
        <v>0</v>
      </c>
    </row>
    <row r="95" spans="1:10" ht="56.25" x14ac:dyDescent="0.25">
      <c r="A95" s="19">
        <v>90</v>
      </c>
      <c r="B95" s="15" t="str">
        <f>[1]SUMA!B96</f>
        <v>PAPIER OZDOBNY GŁADKI GRUBY</v>
      </c>
      <c r="C95" s="15" t="str">
        <f>[1]SUMA!C96</f>
        <v>FORMAT A4, GRAMATURA 200-250 g/m ², GŁADKI (BEZ FAKTURY), RÓŻNE KOLORY, STOSOWANY DO PRZYGOTOWANIA ZAPROSZEŃ, DYPLOMÓW, WIZYTÓWEK, KART OKOLICZNOŚCIOWYCH.</v>
      </c>
      <c r="D95" s="15"/>
      <c r="E95" s="24">
        <f>[1]SUMA!E96</f>
        <v>14</v>
      </c>
      <c r="F95" s="16" t="str">
        <f>[2]SUMA!F96</f>
        <v>OP.=20 ARK</v>
      </c>
      <c r="G95" s="17"/>
      <c r="H95" s="6">
        <v>0.23</v>
      </c>
      <c r="I95" s="2">
        <f t="shared" si="2"/>
        <v>0</v>
      </c>
      <c r="J95" s="2">
        <f t="shared" si="3"/>
        <v>0</v>
      </c>
    </row>
    <row r="96" spans="1:10" ht="56.25" x14ac:dyDescent="0.25">
      <c r="A96" s="19">
        <v>91</v>
      </c>
      <c r="B96" s="4" t="str">
        <f>[1]SUMA!B97</f>
        <v>PAPIER OZDOBNY PŁÓTNO CIENKI</v>
      </c>
      <c r="C96" s="4" t="str">
        <f>[1]SUMA!C97</f>
        <v>FORMAT A4, GRAMATURA 100-130 g/m ², FAKTURA PŁÓTNA, RÓŻNE KOLORY, STOSOWANY DO PRZYGOTOWANIA ZAPROSZEŃ, DYPLOMÓW, WIZYTÓWEK, KART OKOLICZNOŚCIOWYCH.</v>
      </c>
      <c r="D96" s="4"/>
      <c r="E96" s="24">
        <f>[1]SUMA!E97</f>
        <v>13</v>
      </c>
      <c r="F96" s="5" t="str">
        <f>[2]SUMA!F97</f>
        <v>OP=50 ARK</v>
      </c>
      <c r="G96" s="14"/>
      <c r="H96" s="6">
        <v>0.23</v>
      </c>
      <c r="I96" s="2">
        <f t="shared" si="2"/>
        <v>0</v>
      </c>
      <c r="J96" s="2">
        <f t="shared" si="3"/>
        <v>0</v>
      </c>
    </row>
    <row r="97" spans="1:10" ht="56.25" x14ac:dyDescent="0.25">
      <c r="A97" s="19">
        <v>92</v>
      </c>
      <c r="B97" s="4" t="str">
        <f>[1]SUMA!B98</f>
        <v>PAPIER OZDOBNY PŁÓTNO GRUBY</v>
      </c>
      <c r="C97" s="4" t="str">
        <f>[1]SUMA!C98</f>
        <v>FORMAT A4, GRAMATURA 220-250 g/m ², FAKTURA PŁÓTNA, RÓŻNE KOLORY, STOSOWANY DO PRZYGOTOWANIA ZAPROSZEŃ, DYPLOMÓW, WIZYTÓWEK, KART OKOLICZNOŚCIOWYCH.</v>
      </c>
      <c r="D97" s="4"/>
      <c r="E97" s="24">
        <f>[1]SUMA!E98</f>
        <v>14</v>
      </c>
      <c r="F97" s="5" t="str">
        <f>[2]SUMA!F98</f>
        <v>OP=20 ARK</v>
      </c>
      <c r="G97" s="14"/>
      <c r="H97" s="6">
        <v>0.23</v>
      </c>
      <c r="I97" s="2">
        <f t="shared" si="2"/>
        <v>0</v>
      </c>
      <c r="J97" s="2">
        <f t="shared" si="3"/>
        <v>0</v>
      </c>
    </row>
    <row r="98" spans="1:10" ht="22.5" x14ac:dyDescent="0.25">
      <c r="A98" s="19">
        <v>93</v>
      </c>
      <c r="B98" s="4" t="str">
        <f>[1]SUMA!B99</f>
        <v>PAPIER PODANIOWY/ KANCELARYJNY</v>
      </c>
      <c r="C98" s="4" t="str">
        <f>[1]SUMA!C99</f>
        <v>FORMAT A3, KRATKA, GRAMATURA 50-80G/M2</v>
      </c>
      <c r="D98" s="7"/>
      <c r="E98" s="24">
        <f>[1]SUMA!E99</f>
        <v>5</v>
      </c>
      <c r="F98" s="5" t="str">
        <f>[2]SUMA!F99</f>
        <v>OP=100 ARK</v>
      </c>
      <c r="G98" s="14"/>
      <c r="H98" s="6">
        <v>0.23</v>
      </c>
      <c r="I98" s="2">
        <f t="shared" si="2"/>
        <v>0</v>
      </c>
      <c r="J98" s="2">
        <f t="shared" si="3"/>
        <v>0</v>
      </c>
    </row>
    <row r="99" spans="1:10" ht="45" x14ac:dyDescent="0.25">
      <c r="A99" s="19">
        <v>94</v>
      </c>
      <c r="B99" s="4" t="str">
        <f>[1]SUMA!B100</f>
        <v>PAPIER SZARY PAKOWY</v>
      </c>
      <c r="C99" s="4" t="str">
        <f>[1]SUMA!C100</f>
        <v>PAPIER SZARY DO PAKOWANIA I ZABEZPIECZANIA, ARKUSZ  O WYMIARZE 100X130 CM, GRAMATURA 80G/M2 LUB ZBLIŻONA</v>
      </c>
      <c r="D99" s="4"/>
      <c r="E99" s="24">
        <f>[1]SUMA!E100</f>
        <v>30</v>
      </c>
      <c r="F99" s="5" t="str">
        <f>[2]SUMA!F100</f>
        <v>szt</v>
      </c>
      <c r="G99" s="14"/>
      <c r="H99" s="6">
        <v>0.23</v>
      </c>
      <c r="I99" s="2">
        <f t="shared" si="2"/>
        <v>0</v>
      </c>
      <c r="J99" s="2">
        <f t="shared" si="3"/>
        <v>0</v>
      </c>
    </row>
    <row r="100" spans="1:10" ht="22.5" x14ac:dyDescent="0.25">
      <c r="A100" s="19">
        <v>95</v>
      </c>
      <c r="B100" s="4" t="str">
        <f>[1]SUMA!B101</f>
        <v>PINEZKI BECZUŁKI</v>
      </c>
      <c r="C100" s="4" t="str">
        <f>[1]SUMA!C101</f>
        <v>PINEZKI TZW. BECZUŁKI, RÓŻNE KOLORY, DO TABLIC KORKOWYCH</v>
      </c>
      <c r="D100" s="4"/>
      <c r="E100" s="24">
        <f>[1]SUMA!E101</f>
        <v>18</v>
      </c>
      <c r="F100" s="5" t="str">
        <f>[2]SUMA!F101</f>
        <v>OP=50 SZT</v>
      </c>
      <c r="G100" s="14"/>
      <c r="H100" s="6">
        <v>0.23</v>
      </c>
      <c r="I100" s="2">
        <f t="shared" si="2"/>
        <v>0</v>
      </c>
      <c r="J100" s="2">
        <f t="shared" si="3"/>
        <v>0</v>
      </c>
    </row>
    <row r="101" spans="1:10" ht="33.75" x14ac:dyDescent="0.25">
      <c r="A101" s="19">
        <v>96</v>
      </c>
      <c r="B101" s="4" t="str">
        <f>[1]SUMA!B102</f>
        <v>PŁYN DO TABLIC SUCHOŚCIERALNYCH</v>
      </c>
      <c r="C101" s="4" t="str">
        <f>[1]SUMA!C102</f>
        <v>POJEMNOŚĆ 200-250ML, DO USUWANIA ZABRUDZEŃ Z POWIERZCHNI TABLIC SUCHOŚCIERALNYCH</v>
      </c>
      <c r="D101" s="4"/>
      <c r="E101" s="24">
        <f>[1]SUMA!E102</f>
        <v>10</v>
      </c>
      <c r="F101" s="5" t="str">
        <f>[2]SUMA!F102</f>
        <v>SZT.</v>
      </c>
      <c r="G101" s="14"/>
      <c r="H101" s="6">
        <v>0.23</v>
      </c>
      <c r="I101" s="2">
        <f t="shared" si="2"/>
        <v>0</v>
      </c>
      <c r="J101" s="2">
        <f t="shared" si="3"/>
        <v>0</v>
      </c>
    </row>
    <row r="102" spans="1:10" ht="33.75" x14ac:dyDescent="0.25">
      <c r="A102" s="19">
        <v>97</v>
      </c>
      <c r="B102" s="4" t="str">
        <f>[1]SUMA!B103</f>
        <v>PŁYTY CD-R</v>
      </c>
      <c r="C102" s="4" t="str">
        <f>[1]SUMA!C103</f>
        <v>CD-R, POJEMNOŚC 700 MB, PRĘDKOŚĆ ZAPISU 52X, KAŻDA PŁYTA PAKOWANA W PAPIEROWĄ KOPERTĘ</v>
      </c>
      <c r="D102" s="4"/>
      <c r="E102" s="24">
        <f>[1]SUMA!E103</f>
        <v>10</v>
      </c>
      <c r="F102" s="5" t="str">
        <f>[2]SUMA!F103</f>
        <v>SZT</v>
      </c>
      <c r="G102" s="14"/>
      <c r="H102" s="6">
        <v>0.23</v>
      </c>
      <c r="I102" s="2">
        <f t="shared" si="2"/>
        <v>0</v>
      </c>
      <c r="J102" s="2">
        <f t="shared" si="3"/>
        <v>0</v>
      </c>
    </row>
    <row r="103" spans="1:10" ht="33.75" x14ac:dyDescent="0.25">
      <c r="A103" s="19">
        <v>98</v>
      </c>
      <c r="B103" s="4" t="str">
        <f>[1]SUMA!B104</f>
        <v>PŁYTY CD-RW</v>
      </c>
      <c r="C103" s="4" t="str">
        <f>[1]SUMA!C104</f>
        <v>CD-RW, POJEMNOŚC 700 MB, PRĘDKOŚĆ 12X, KAŻDA PŁYTA PAKOWANA W PAPIEROWĄ KOPERTĘ</v>
      </c>
      <c r="D103" s="4"/>
      <c r="E103" s="24">
        <f>[1]SUMA!E104</f>
        <v>10</v>
      </c>
      <c r="F103" s="5" t="str">
        <f>[2]SUMA!F104</f>
        <v>SZT</v>
      </c>
      <c r="G103" s="14"/>
      <c r="H103" s="6">
        <v>0.23</v>
      </c>
      <c r="I103" s="2">
        <f t="shared" si="2"/>
        <v>0</v>
      </c>
      <c r="J103" s="2">
        <f t="shared" si="3"/>
        <v>0</v>
      </c>
    </row>
    <row r="104" spans="1:10" ht="33.75" x14ac:dyDescent="0.25">
      <c r="A104" s="19">
        <v>99</v>
      </c>
      <c r="B104" s="4" t="str">
        <f>[1]SUMA!B105</f>
        <v>PŁYTY DVD+R</v>
      </c>
      <c r="C104" s="4" t="str">
        <f>[1]SUMA!C105</f>
        <v>DVD+R, POJEMNOŚC 4,7 G, PRĘDKOŚĆ 16X, KAŻDA PŁYTA PAKOWANA W PAPIEROWĄ KOPERTĘ</v>
      </c>
      <c r="D104" s="4"/>
      <c r="E104" s="24">
        <f>[1]SUMA!E105</f>
        <v>10</v>
      </c>
      <c r="F104" s="5" t="str">
        <f>[2]SUMA!F105</f>
        <v>SZT</v>
      </c>
      <c r="G104" s="14"/>
      <c r="H104" s="6">
        <v>0.23</v>
      </c>
      <c r="I104" s="2">
        <f t="shared" si="2"/>
        <v>0</v>
      </c>
      <c r="J104" s="2">
        <f t="shared" si="3"/>
        <v>0</v>
      </c>
    </row>
    <row r="105" spans="1:10" ht="33.75" x14ac:dyDescent="0.25">
      <c r="A105" s="19">
        <v>100</v>
      </c>
      <c r="B105" s="4" t="str">
        <f>[1]SUMA!B106</f>
        <v>PŁYTY DVD+RW</v>
      </c>
      <c r="C105" s="4" t="str">
        <f>[1]SUMA!C106</f>
        <v>DVD+RW, POJEMNOŚC 4,7 G, PRĘDKOŚĆ 4X, KAŻDA PŁYTA PAKOWANA W PAPIEROWĄ KOPERTĘ</v>
      </c>
      <c r="D105" s="4"/>
      <c r="E105" s="24">
        <f>[1]SUMA!E106</f>
        <v>10</v>
      </c>
      <c r="F105" s="5" t="str">
        <f>[2]SUMA!F106</f>
        <v>SZT</v>
      </c>
      <c r="G105" s="14"/>
      <c r="H105" s="6">
        <v>0.23</v>
      </c>
      <c r="I105" s="2">
        <f t="shared" si="2"/>
        <v>0</v>
      </c>
      <c r="J105" s="2">
        <f t="shared" si="3"/>
        <v>0</v>
      </c>
    </row>
    <row r="106" spans="1:10" ht="33.75" x14ac:dyDescent="0.25">
      <c r="A106" s="19">
        <v>101</v>
      </c>
      <c r="B106" s="4" t="str">
        <f>[1]SUMA!B107</f>
        <v>PŁYTY DVD-R</v>
      </c>
      <c r="C106" s="4" t="str">
        <f>[1]SUMA!C107</f>
        <v>DVD-R, POJEMNOŚC 4,7 G, PRĘDKOŚĆ 2,4X/4X/8X, KAŻDA PŁYTA PAKOWANA W PAPIEROWĄ KOPERTĘ</v>
      </c>
      <c r="D106" s="4"/>
      <c r="E106" s="24">
        <f>[1]SUMA!E107</f>
        <v>10</v>
      </c>
      <c r="F106" s="5" t="str">
        <f>[2]SUMA!F107</f>
        <v>SZT</v>
      </c>
      <c r="G106" s="14"/>
      <c r="H106" s="6">
        <v>0.23</v>
      </c>
      <c r="I106" s="2">
        <f t="shared" si="2"/>
        <v>0</v>
      </c>
      <c r="J106" s="2">
        <f t="shared" si="3"/>
        <v>0</v>
      </c>
    </row>
    <row r="107" spans="1:10" ht="90" x14ac:dyDescent="0.25">
      <c r="A107" s="19">
        <v>102</v>
      </c>
      <c r="B107" s="4" t="str">
        <f>[1]SUMA!B108</f>
        <v>PODKŁAD /BIUWAR NA BIURKO</v>
      </c>
      <c r="C107" s="4" t="str">
        <f>[1]SUMA!C108</f>
        <v>PODKŁAD/BIUWAR PAPIEROWY DO WYBORU Z UKŁADEM TYGODNIOWYM LUB MIESIĘCZNYM, Z KALENDARZEM ROCZNYM LUB DWULETNIM, Z LISTWĄ ZABEZPIECZAJĄCĄ KARTKI PRZED ZAGINANIEM, WYMIARY OD 470X330 MM LUB A2, BIAŁO-SZARY LUB Z KOLOREM DO WYBORU</v>
      </c>
      <c r="D107" s="4"/>
      <c r="E107" s="24">
        <f>[1]SUMA!E108</f>
        <v>34</v>
      </c>
      <c r="F107" s="5" t="str">
        <f>[2]SUMA!F108</f>
        <v>SZT</v>
      </c>
      <c r="G107" s="14"/>
      <c r="H107" s="6">
        <v>0.23</v>
      </c>
      <c r="I107" s="2">
        <f t="shared" si="2"/>
        <v>0</v>
      </c>
      <c r="J107" s="2">
        <f t="shared" si="3"/>
        <v>0</v>
      </c>
    </row>
    <row r="108" spans="1:10" ht="45" x14ac:dyDescent="0.25">
      <c r="A108" s="19">
        <v>103</v>
      </c>
      <c r="B108" s="4" t="str">
        <f>[1]SUMA!B109</f>
        <v>PODUSZKA DO PIECZĄTEK MNIEJSZA</v>
      </c>
      <c r="C108" s="4" t="str">
        <f>[1]SUMA!C109</f>
        <v>PODUSZKA DO STEMPLI W ZAMYKANYM POJEMNIKU, WYMIAR PODUSZKI MUSI PASOWAĆ DO PIECZĄTKI O WYMIARZE STEMPLA 110 X 70 MM</v>
      </c>
      <c r="D108" s="7"/>
      <c r="E108" s="24">
        <f>[1]SUMA!E109</f>
        <v>5</v>
      </c>
      <c r="F108" s="5" t="str">
        <f>[2]SUMA!F109</f>
        <v>SZT</v>
      </c>
      <c r="G108" s="14"/>
      <c r="H108" s="6">
        <v>0.23</v>
      </c>
      <c r="I108" s="2">
        <f t="shared" si="2"/>
        <v>0</v>
      </c>
      <c r="J108" s="2">
        <f t="shared" si="3"/>
        <v>0</v>
      </c>
    </row>
    <row r="109" spans="1:10" ht="67.5" x14ac:dyDescent="0.25">
      <c r="A109" s="19">
        <v>104</v>
      </c>
      <c r="B109" s="4" t="str">
        <f>[1]SUMA!B110</f>
        <v>POJEMNIK ARCHIWIZACYJNY ZBIORCZY</v>
      </c>
      <c r="C109" s="4" t="str">
        <f>[1]SUMA!C110</f>
        <v>POJEMNIK ARCHIWIZACYJNY ZBIORCZY, WYKONANY Z GRUBEGO KARTONU BEZKWASOWEGO, WYTRZYMAŁY, POKRYWA OTWIERANA DO GÓRY, MIESZCZĄCY 6 PUDEŁ 80MM LUB 5 PUDEŁ 100MM, WYMIARY 558X370X315 MM +/- 10MM</v>
      </c>
      <c r="D109" s="4"/>
      <c r="E109" s="24">
        <f>[1]SUMA!E110</f>
        <v>5</v>
      </c>
      <c r="F109" s="5" t="str">
        <f>[2]SUMA!F110</f>
        <v>SZT</v>
      </c>
      <c r="G109" s="14"/>
      <c r="H109" s="6">
        <v>0.23</v>
      </c>
      <c r="I109" s="2">
        <f t="shared" si="2"/>
        <v>0</v>
      </c>
      <c r="J109" s="2">
        <f t="shared" si="3"/>
        <v>0</v>
      </c>
    </row>
    <row r="110" spans="1:10" ht="45" x14ac:dyDescent="0.25">
      <c r="A110" s="19">
        <v>105</v>
      </c>
      <c r="B110" s="4" t="str">
        <f>[1]SUMA!B111</f>
        <v>POJEMNIK NA DOKUMENTY</v>
      </c>
      <c r="C110" s="4" t="str">
        <f>[1]SUMA!C111</f>
        <v>POJEMNIK SKŁADANY  NA DOKUMENTY W FORMACIE  A4, GRZBIET 80-100 MM, WYKONANY Z PVC, WYMIENNA ETYKIETA, RÓŻNE KOLORY</v>
      </c>
      <c r="D110" s="4"/>
      <c r="E110" s="24">
        <f>[1]SUMA!E111</f>
        <v>10</v>
      </c>
      <c r="F110" s="5" t="str">
        <f>[2]SUMA!F111</f>
        <v>SZT</v>
      </c>
      <c r="G110" s="14"/>
      <c r="H110" s="6">
        <v>0.23</v>
      </c>
      <c r="I110" s="2">
        <f t="shared" si="2"/>
        <v>0</v>
      </c>
      <c r="J110" s="2">
        <f t="shared" si="3"/>
        <v>0</v>
      </c>
    </row>
    <row r="111" spans="1:10" ht="45" x14ac:dyDescent="0.25">
      <c r="A111" s="19">
        <v>106</v>
      </c>
      <c r="B111" s="4" t="str">
        <f>[1]SUMA!B112</f>
        <v>POJEMNIK NA DOKUMENTY</v>
      </c>
      <c r="C111" s="4" t="str">
        <f>[1]SUMA!C112</f>
        <v>POJEMNIK SKŁADANY NA DOKUMENTY W FORMACIE A4, GRZBIET 70-80 MM, WYKONANY Z PVC, WYMIENNA ETYKIETA, RÓŻNE KOLORY</v>
      </c>
      <c r="D111" s="4"/>
      <c r="E111" s="24">
        <f>[1]SUMA!E112</f>
        <v>10</v>
      </c>
      <c r="F111" s="5" t="str">
        <f>[2]SUMA!F112</f>
        <v>SZT</v>
      </c>
      <c r="G111" s="14"/>
      <c r="H111" s="6">
        <v>0.23</v>
      </c>
      <c r="I111" s="2">
        <f>G111*1.23</f>
        <v>0</v>
      </c>
      <c r="J111" s="2">
        <f t="shared" si="3"/>
        <v>0</v>
      </c>
    </row>
    <row r="112" spans="1:10" ht="101.25" x14ac:dyDescent="0.25">
      <c r="A112" s="19">
        <v>107</v>
      </c>
      <c r="B112" s="4" t="str">
        <f>[1]SUMA!B113</f>
        <v>POJEMNIK SKŁADANY ARCHWIZACYJNY NA DOKUMENTY CERTYFIKAT a4 100mm</v>
      </c>
      <c r="C112" s="4" t="str">
        <f>[1]SUMA!C113</f>
        <v>FORMAT A4, GRZBIET 100 MM, Z MOCNEGO KARTONU BEZKWASOWEGO, PUDŁO NA ZAWARTOŚC SEGREGATORA, PRZEZNACZONE DO ARCHIWIZACJI DOKUMENTÓW, POSIADA MIEJSCE NA OPIS ZAWARTOŚCI, WYMIAR 350X250X100 LUB ZBLIŻONY LECZ NIE WIĘKSZY ZE WZGLĘDU NA ROZMIAR PÓŁEK W REGAŁACH PRZESUWNYCH.</v>
      </c>
      <c r="D112" s="4"/>
      <c r="E112" s="24">
        <f>[1]SUMA!E113</f>
        <v>5</v>
      </c>
      <c r="F112" s="5" t="str">
        <f>[2]SUMA!F113</f>
        <v>SZT</v>
      </c>
      <c r="G112" s="14"/>
      <c r="H112" s="6">
        <v>0.23</v>
      </c>
      <c r="I112" s="2">
        <f t="shared" si="2"/>
        <v>0</v>
      </c>
      <c r="J112" s="2">
        <f t="shared" si="3"/>
        <v>0</v>
      </c>
    </row>
    <row r="113" spans="1:10" ht="45" x14ac:dyDescent="0.25">
      <c r="A113" s="19">
        <v>108</v>
      </c>
      <c r="B113" s="4" t="str">
        <f>[1]SUMA!B114</f>
        <v>PÓŁKA NA DOKUMENTY "SZUFLADKI"</v>
      </c>
      <c r="C113" s="4" t="str">
        <f>[1]SUMA!C114</f>
        <v>DO PIONOWEGO LUB SCHODKOWEGO USTAWIANIA, PÓŁKA  NA DOKUMENTY FORMATU A4, MIEJSCE NA ETYKIETĘ, RÓŻNE KOLORY TRANSPARENTNE</v>
      </c>
      <c r="D113" s="4"/>
      <c r="E113" s="24">
        <f>[1]SUMA!E114</f>
        <v>30</v>
      </c>
      <c r="F113" s="5" t="str">
        <f>[2]SUMA!F114</f>
        <v>SZT</v>
      </c>
      <c r="G113" s="14"/>
      <c r="H113" s="6">
        <v>0.23</v>
      </c>
      <c r="I113" s="2">
        <f t="shared" si="2"/>
        <v>0</v>
      </c>
      <c r="J113" s="2">
        <f t="shared" si="3"/>
        <v>0</v>
      </c>
    </row>
    <row r="114" spans="1:10" ht="45" x14ac:dyDescent="0.25">
      <c r="A114" s="19">
        <v>109</v>
      </c>
      <c r="B114" s="8" t="str">
        <f>[1]SUMA!B115</f>
        <v>PRZEKŁADKI DO SEGREGATORA 1/3 A4</v>
      </c>
      <c r="C114" s="8" t="str">
        <f>[1]SUMA!C115</f>
        <v>FORMAT 1/3 A4, WYKONANE Z KARTONU, RÓŻNE KOLORY, OPAKOWANIE ZAWIERA 100 SZTUK PRZEKŁADEK, UNIWERSALNA PERFORACJA</v>
      </c>
      <c r="D114" s="4"/>
      <c r="E114" s="24">
        <f>[1]SUMA!E115</f>
        <v>14</v>
      </c>
      <c r="F114" s="5" t="str">
        <f>[2]SUMA!F115</f>
        <v>OP=100SZT</v>
      </c>
      <c r="G114" s="14"/>
      <c r="H114" s="6">
        <v>0.23</v>
      </c>
      <c r="I114" s="2">
        <f t="shared" si="2"/>
        <v>0</v>
      </c>
      <c r="J114" s="2">
        <f t="shared" si="3"/>
        <v>0</v>
      </c>
    </row>
    <row r="115" spans="1:10" ht="45" x14ac:dyDescent="0.25">
      <c r="A115" s="19">
        <v>110</v>
      </c>
      <c r="B115" s="4" t="str">
        <f>[1]SUMA!B116</f>
        <v>PRZEKŁADKI DO SEGREGATORA A4</v>
      </c>
      <c r="C115" s="4" t="str">
        <f>[1]SUMA!C116</f>
        <v>FORMAT A4, WYKONANE Z POLIPROPYLENU, MIN 5 KOLORÓW, UNIWERSALNA PERFORACJA, OPAKOWANIE ZAWIERA 5 SZT. PRZEKŁADEK</v>
      </c>
      <c r="D115" s="4"/>
      <c r="E115" s="24">
        <f>[1]SUMA!E116</f>
        <v>10</v>
      </c>
      <c r="F115" s="5" t="str">
        <f>[2]SUMA!F116</f>
        <v>OP=5SZT</v>
      </c>
      <c r="G115" s="14"/>
      <c r="H115" s="6">
        <v>0.23</v>
      </c>
      <c r="I115" s="2">
        <f t="shared" si="2"/>
        <v>0</v>
      </c>
      <c r="J115" s="2">
        <f t="shared" si="3"/>
        <v>0</v>
      </c>
    </row>
    <row r="116" spans="1:10" ht="45" x14ac:dyDescent="0.25">
      <c r="A116" s="19">
        <v>111</v>
      </c>
      <c r="B116" s="4" t="str">
        <f>[1]SUMA!B117</f>
        <v>PRZYBORNIK 3- KOMOROWY</v>
      </c>
      <c r="C116" s="4" t="str">
        <f>[1]SUMA!C117</f>
        <v>PRZYBORNIK NA BIURKO Z TRZEMA KOMORAMI, WYKONANY Z METALOWEJ SIATKI, SZEROKOŚĆ 200-220MM, DŁUGOŚĆ 100-120MM, WYSOKOŚĆ 80-110MM</v>
      </c>
      <c r="D116" s="4"/>
      <c r="E116" s="24">
        <f>[1]SUMA!E117</f>
        <v>24</v>
      </c>
      <c r="F116" s="5" t="str">
        <f>[2]SUMA!F117</f>
        <v>SZT</v>
      </c>
      <c r="G116" s="14"/>
      <c r="H116" s="6">
        <v>0.23</v>
      </c>
      <c r="I116" s="2">
        <f t="shared" si="2"/>
        <v>0</v>
      </c>
      <c r="J116" s="2">
        <f t="shared" si="3"/>
        <v>0</v>
      </c>
    </row>
    <row r="117" spans="1:10" ht="45" x14ac:dyDescent="0.25">
      <c r="A117" s="19">
        <v>112</v>
      </c>
      <c r="B117" s="4" t="str">
        <f>[1]SUMA!B118</f>
        <v>ROZSZYWACZ</v>
      </c>
      <c r="C117" s="4" t="str">
        <f>[1]SUMA!C118</f>
        <v>DO WSZYSTKICH TYPÓW ZSZYWEK, WYGODNY, NIEŁAMIĄCY SIĘ UCHWYT, STALOWE SZCZĘKI POKRYTE CHROMEM NIE ULEGAJĄCE WYGINANIU</v>
      </c>
      <c r="D117" s="4"/>
      <c r="E117" s="24">
        <f>[1]SUMA!E118</f>
        <v>25</v>
      </c>
      <c r="F117" s="5" t="str">
        <f>[2]SUMA!F118</f>
        <v>SZT</v>
      </c>
      <c r="G117" s="14"/>
      <c r="H117" s="6">
        <v>0.23</v>
      </c>
      <c r="I117" s="2">
        <f t="shared" si="2"/>
        <v>0</v>
      </c>
      <c r="J117" s="2">
        <f t="shared" si="3"/>
        <v>0</v>
      </c>
    </row>
    <row r="118" spans="1:10" ht="78.75" x14ac:dyDescent="0.25">
      <c r="A118" s="19">
        <v>113</v>
      </c>
      <c r="B118" s="4" t="str">
        <f>[1]SUMA!B119</f>
        <v>SEGREGATOR 0,5</v>
      </c>
      <c r="C118" s="4" t="str">
        <f>[1]SUMA!C119</f>
        <v>FORMAT A4, GRZBIET 50 MM +/- 5MM, Z MECHANIZMEM DŹWIGOWYM, Z LISTWĄ DOCISKOWĄ, NA GRZBIECIE MIEJSCE NA WYMIENNĄ ETYKIETĘ ORAZ OTWÓR DO CHWYTANIA A NA PRZEDNIEJ OKŁADCE OTWORY PRZYTRZYMUJĄCE OKŁADKĘ PO ZAMKNIĘCIU, RÓŻNE KOLORY</v>
      </c>
      <c r="D118" s="4"/>
      <c r="E118" s="24">
        <f>[1]SUMA!E119</f>
        <v>70</v>
      </c>
      <c r="F118" s="5" t="str">
        <f>[2]SUMA!F119</f>
        <v>SZT</v>
      </c>
      <c r="G118" s="14"/>
      <c r="H118" s="6">
        <v>0.23</v>
      </c>
      <c r="I118" s="2">
        <f t="shared" si="2"/>
        <v>0</v>
      </c>
      <c r="J118" s="2">
        <f t="shared" si="3"/>
        <v>0</v>
      </c>
    </row>
    <row r="119" spans="1:10" ht="78.75" x14ac:dyDescent="0.25">
      <c r="A119" s="19">
        <v>114</v>
      </c>
      <c r="B119" s="4" t="str">
        <f>[1]SUMA!B120</f>
        <v>SEGREGATOR 0,7</v>
      </c>
      <c r="C119" s="4" t="str">
        <f>[1]SUMA!C120</f>
        <v>FORMAT A4, GRZBIET 70 MM +/- 5MM, Z MECHANIZMEM DŹWIGOWYM, Z LISTWĄ DOCISKOWĄ, NA GRZBIECIE MIEJSCE NA WYMIENNĄ ETYKIETĘ ORAZ OTWÓR DO CHWYTANIA A NA PRZEDNIEJ OKŁADCE OTWORY PRZYTRZYMUJĄCE OKŁADKĘ PO ZAMKNIĘCIU, RÓŻNE KOLORY</v>
      </c>
      <c r="D119" s="4"/>
      <c r="E119" s="24">
        <f>[1]SUMA!E120</f>
        <v>55</v>
      </c>
      <c r="F119" s="5" t="str">
        <f>[2]SUMA!F120</f>
        <v>SZT</v>
      </c>
      <c r="G119" s="14"/>
      <c r="H119" s="6">
        <v>0.23</v>
      </c>
      <c r="I119" s="2">
        <f t="shared" si="2"/>
        <v>0</v>
      </c>
      <c r="J119" s="2">
        <f t="shared" si="3"/>
        <v>0</v>
      </c>
    </row>
    <row r="120" spans="1:10" ht="78.75" x14ac:dyDescent="0.25">
      <c r="A120" s="19">
        <v>115</v>
      </c>
      <c r="B120" s="4" t="str">
        <f>[1]SUMA!B121</f>
        <v>SKOROSZYT PLASTIKOWY Z ZAWIESZKĄ TWARDY</v>
      </c>
      <c r="C120" s="4" t="str">
        <f>[1]SUMA!C121</f>
        <v>FORMAT A4, PLASTIKOWY SKOROSZYT, TWARDY, Z OTWORAMI DO SEGREGATORA, TYLNA OKŁADKA KOLOROWA PRZEDNIA PRZEZROCZYSTA, WYSUWANY PAPIEROWY PASEK DO OPISU, GRUBOŚĆ FOLII TYLNEJ MIN 140MIC., PRZEDNIEJ MIN. 100MIC., RÓŻNE KOLORY</v>
      </c>
      <c r="D120" s="4"/>
      <c r="E120" s="24">
        <f>[1]SUMA!E121</f>
        <v>100</v>
      </c>
      <c r="F120" s="5" t="str">
        <f>[2]SUMA!F121</f>
        <v>SZT</v>
      </c>
      <c r="G120" s="14"/>
      <c r="H120" s="6">
        <v>0.23</v>
      </c>
      <c r="I120" s="2">
        <f t="shared" si="2"/>
        <v>0</v>
      </c>
      <c r="J120" s="2">
        <f t="shared" si="3"/>
        <v>0</v>
      </c>
    </row>
    <row r="121" spans="1:10" ht="67.5" x14ac:dyDescent="0.25">
      <c r="A121" s="19">
        <v>116</v>
      </c>
      <c r="B121" s="4" t="str">
        <f>[1]SUMA!B122</f>
        <v>SKOROSZYT PLASTIKOWY BEZ ZAWIESZKI</v>
      </c>
      <c r="C121" s="4" t="str">
        <f>[1]SUMA!C122</f>
        <v>FORMAT A4, PLASTIKOWY SKOROSZYT, TWARDY, TYLNA OKŁADKA KOLOROWA PRZEDNIA PRZEZROCZYSTA, WYSUWANY PAPIEROWY PASEK DO OPISU, GRUBOŚĆ FOLII TYLNEJ MIN 140 MIC. I PRZEDNIEJ MIN. 100 MIC., RÓŻNE KOLORY</v>
      </c>
      <c r="D121" s="4"/>
      <c r="E121" s="24">
        <f>[1]SUMA!E122</f>
        <v>30</v>
      </c>
      <c r="F121" s="5" t="str">
        <f>[2]SUMA!F122</f>
        <v>SZT</v>
      </c>
      <c r="G121" s="14"/>
      <c r="H121" s="6">
        <v>0.23</v>
      </c>
      <c r="I121" s="2">
        <f t="shared" si="2"/>
        <v>0</v>
      </c>
      <c r="J121" s="2">
        <f t="shared" si="3"/>
        <v>0</v>
      </c>
    </row>
    <row r="122" spans="1:10" ht="22.5" x14ac:dyDescent="0.25">
      <c r="A122" s="19">
        <v>117</v>
      </c>
      <c r="B122" s="4" t="str">
        <f>[1]SUMA!B123</f>
        <v>SPINACZE BUROWE 28MM</v>
      </c>
      <c r="C122" s="4" t="str">
        <f>[1]SUMA!C123</f>
        <v>OKRĄGŁE, DŁUGOŚC 28 MM, METALOWE, SREBRNE</v>
      </c>
      <c r="D122" s="4"/>
      <c r="E122" s="24">
        <f>[1]SUMA!E123</f>
        <v>20</v>
      </c>
      <c r="F122" s="5" t="str">
        <f>[2]SUMA!F123</f>
        <v>OP=100 SZT</v>
      </c>
      <c r="G122" s="14"/>
      <c r="H122" s="6">
        <v>0.23</v>
      </c>
      <c r="I122" s="2">
        <f t="shared" si="2"/>
        <v>0</v>
      </c>
      <c r="J122" s="2">
        <f t="shared" si="3"/>
        <v>0</v>
      </c>
    </row>
    <row r="123" spans="1:10" ht="22.5" x14ac:dyDescent="0.25">
      <c r="A123" s="19">
        <v>118</v>
      </c>
      <c r="B123" s="4" t="str">
        <f>[1]SUMA!B124</f>
        <v>SPINACZE BUROWE 50MM</v>
      </c>
      <c r="C123" s="4" t="str">
        <f>[1]SUMA!C124</f>
        <v>OKRĄGŁE, DŁUGOŚC 50 MM, METALOWE, SREBRNE</v>
      </c>
      <c r="D123" s="4"/>
      <c r="E123" s="24">
        <f>[1]SUMA!E124</f>
        <v>10</v>
      </c>
      <c r="F123" s="5" t="str">
        <f>[2]SUMA!F124</f>
        <v>OP=100 SZT</v>
      </c>
      <c r="G123" s="14"/>
      <c r="H123" s="6">
        <v>0.23</v>
      </c>
      <c r="I123" s="2">
        <f t="shared" si="2"/>
        <v>0</v>
      </c>
      <c r="J123" s="2">
        <f t="shared" si="3"/>
        <v>0</v>
      </c>
    </row>
    <row r="124" spans="1:10" ht="45" x14ac:dyDescent="0.25">
      <c r="A124" s="19">
        <v>119</v>
      </c>
      <c r="B124" s="4" t="str">
        <f>[1]SUMA!B125</f>
        <v>STOJAK NA DOKUMENTY</v>
      </c>
      <c r="C124" s="4" t="str">
        <f>[1]SUMA!C125</f>
        <v>WYKONANY Z METALOWEJ SIATKI W KOLORZE CZARNYM, MODUŁ ZAWIERA 3 METALOWE PÓŁKI KTÓRE MOŻNA WYSUWAĆ JAK SZUFLADY</v>
      </c>
      <c r="D124" s="4"/>
      <c r="E124" s="24">
        <f>[1]SUMA!E125</f>
        <v>7</v>
      </c>
      <c r="F124" s="5" t="str">
        <f>[2]SUMA!F125</f>
        <v>szt</v>
      </c>
      <c r="G124" s="14"/>
      <c r="H124" s="6">
        <v>0.23</v>
      </c>
      <c r="I124" s="2">
        <f t="shared" si="2"/>
        <v>0</v>
      </c>
      <c r="J124" s="2">
        <f t="shared" si="3"/>
        <v>0</v>
      </c>
    </row>
    <row r="125" spans="1:10" ht="33.75" x14ac:dyDescent="0.25">
      <c r="A125" s="19">
        <v>120</v>
      </c>
      <c r="B125" s="4" t="str">
        <f>[1]SUMA!B126</f>
        <v>SZNUREK JUTOWY</v>
      </c>
      <c r="C125" s="4" t="str">
        <f>[1]SUMA!C126</f>
        <v>SZARY lub BRĄZOWY, DO WIĄZANIA PACZEK, MOCNY, GRUBY, JUTOWY, ZWINIĘTY W SZPULKĘ, MIN. 250 GRAM.</v>
      </c>
      <c r="D125" s="4"/>
      <c r="E125" s="24">
        <f>[1]SUMA!E126</f>
        <v>30</v>
      </c>
      <c r="F125" s="5" t="str">
        <f>[2]SUMA!F126</f>
        <v>SZT</v>
      </c>
      <c r="G125" s="14"/>
      <c r="H125" s="6">
        <v>0.23</v>
      </c>
      <c r="I125" s="2">
        <f t="shared" si="2"/>
        <v>0</v>
      </c>
      <c r="J125" s="2">
        <f t="shared" si="3"/>
        <v>0</v>
      </c>
    </row>
    <row r="126" spans="1:10" ht="45" x14ac:dyDescent="0.25">
      <c r="A126" s="19">
        <v>121</v>
      </c>
      <c r="B126" s="4" t="str">
        <f>[1]SUMA!B127</f>
        <v>TABLICA KORKOWA</v>
      </c>
      <c r="C126" s="4" t="str">
        <f>[1]SUMA!C127</f>
        <v>RAMA DREWNIANA, W KOMPLECIE ZESTAW DO MONTAŻU, O WYMIARACH 90-100 X 60-80 CM, MOŻLIWOŚĆ MONTAŻU W PIONIE I POZIOMIE</v>
      </c>
      <c r="D126" s="4"/>
      <c r="E126" s="24">
        <f>[1]SUMA!E127</f>
        <v>7</v>
      </c>
      <c r="F126" s="5" t="str">
        <f>[2]SUMA!F127</f>
        <v>SZT</v>
      </c>
      <c r="G126" s="14"/>
      <c r="H126" s="6">
        <v>0.23</v>
      </c>
      <c r="I126" s="2">
        <f t="shared" si="2"/>
        <v>0</v>
      </c>
      <c r="J126" s="2">
        <f t="shared" si="3"/>
        <v>0</v>
      </c>
    </row>
    <row r="127" spans="1:10" ht="33.75" x14ac:dyDescent="0.25">
      <c r="A127" s="19">
        <v>122</v>
      </c>
      <c r="B127" s="4" t="str">
        <f>[1]SUMA!B128</f>
        <v>TAŚMA KLEJĄCA 18/20</v>
      </c>
      <c r="C127" s="4" t="str">
        <f>[1]SUMA!C128</f>
        <v>ROZMIAR 18-19 MM, TAŚMA KLEJĄCA MATOWA, NIEWIDOCZNA PO NAKLEJENIU, DŁUGOŚC MIN. 20M</v>
      </c>
      <c r="D127" s="4"/>
      <c r="E127" s="24">
        <f>[1]SUMA!E128</f>
        <v>97</v>
      </c>
      <c r="F127" s="5" t="str">
        <f>[2]SUMA!F128</f>
        <v>SZT</v>
      </c>
      <c r="G127" s="14"/>
      <c r="H127" s="6">
        <v>0.23</v>
      </c>
      <c r="I127" s="2">
        <f t="shared" si="2"/>
        <v>0</v>
      </c>
      <c r="J127" s="2">
        <f t="shared" si="3"/>
        <v>0</v>
      </c>
    </row>
    <row r="128" spans="1:10" ht="33.75" x14ac:dyDescent="0.25">
      <c r="A128" s="19">
        <v>123</v>
      </c>
      <c r="B128" s="4" t="str">
        <f>[1]SUMA!B129</f>
        <v>TAŚMA KLEJĄCA 24/20</v>
      </c>
      <c r="C128" s="4" t="str">
        <f>[1]SUMA!C129</f>
        <v>ROZMIAR 24-25 MM, TAŚMA KLEJĄCA PRZEZROCZYSTA, NIEWIDOCZNA PO NAKLEJENIU, DŁUGOŚC MIN. 20M</v>
      </c>
      <c r="D128" s="4"/>
      <c r="E128" s="24">
        <f>[1]SUMA!E129</f>
        <v>97</v>
      </c>
      <c r="F128" s="5" t="str">
        <f>[2]SUMA!F129</f>
        <v>SZT</v>
      </c>
      <c r="G128" s="14"/>
      <c r="H128" s="6">
        <v>0.23</v>
      </c>
      <c r="I128" s="2">
        <f t="shared" si="2"/>
        <v>0</v>
      </c>
      <c r="J128" s="2">
        <f t="shared" si="3"/>
        <v>0</v>
      </c>
    </row>
    <row r="129" spans="1:10" ht="56.25" x14ac:dyDescent="0.25">
      <c r="A129" s="19">
        <v>124</v>
      </c>
      <c r="B129" s="4" t="str">
        <f>[1]SUMA!B130</f>
        <v>TAŚMA KLEJĄCA DWUSTRONNA</v>
      </c>
      <c r="C129" s="4" t="str">
        <f>[1]SUMA!C130</f>
        <v>ROZMIAR 50 MM, TAŚMA KLEJĄCA DWUSTRONNA PRZEZNACZONA DO ŁĄCZENIA FOLII, PAPIERU, DREWNIANYCH LISTEW, WYKŁADZIN I ELEMENTÓW DEKORACJI, DŁUGOŚĆ MIN. 10M</v>
      </c>
      <c r="D129" s="4"/>
      <c r="E129" s="24">
        <f>[1]SUMA!E130</f>
        <v>63</v>
      </c>
      <c r="F129" s="5" t="str">
        <f>[2]SUMA!F130</f>
        <v>SZT</v>
      </c>
      <c r="G129" s="14"/>
      <c r="H129" s="6">
        <v>0.23</v>
      </c>
      <c r="I129" s="2">
        <f t="shared" si="2"/>
        <v>0</v>
      </c>
      <c r="J129" s="2">
        <f t="shared" si="3"/>
        <v>0</v>
      </c>
    </row>
    <row r="130" spans="1:10" ht="56.25" x14ac:dyDescent="0.25">
      <c r="A130" s="19">
        <v>125</v>
      </c>
      <c r="B130" s="4" t="str">
        <f>[1]SUMA!B131</f>
        <v>TAŚMA KLEJĄCA PAKOWA</v>
      </c>
      <c r="C130" s="4" t="str">
        <f>[1]SUMA!C131</f>
        <v>TAŚMA PAKOWA, ROZMIAR 48-50 MM, PRZEZNACZONA DO ŁĄCZENIA FOLII, PAPIERU, KARTONU, Z SILNYM KLEJEM Z NATURALNEGO KAUCZUKU, DŁUGOŚĆ MIN. 50M, KOLOR BRĄZOWY I PRZEZROCZYSTY</v>
      </c>
      <c r="D130" s="4"/>
      <c r="E130" s="24">
        <f>[1]SUMA!E131</f>
        <v>84</v>
      </c>
      <c r="F130" s="5" t="str">
        <f>[2]SUMA!F131</f>
        <v>SZT</v>
      </c>
      <c r="G130" s="14"/>
      <c r="H130" s="6">
        <v>0.23</v>
      </c>
      <c r="I130" s="2">
        <f t="shared" si="2"/>
        <v>0</v>
      </c>
      <c r="J130" s="2">
        <f t="shared" si="3"/>
        <v>0</v>
      </c>
    </row>
    <row r="131" spans="1:10" ht="45" x14ac:dyDescent="0.25">
      <c r="A131" s="19">
        <v>126</v>
      </c>
      <c r="B131" s="4" t="str">
        <f>[1]SUMA!B132</f>
        <v>TECZKA   Z GUMKĄ</v>
      </c>
      <c r="C131" s="4" t="str">
        <f>[1]SUMA!C132</f>
        <v>TECZKA KARTONOWA NA DOKUMENTY W ROZMIARZE A4, GRAMATURA MIN. 300G/M2, RÓŻNEKOLORY DO WYBORU, ZAMKNIĘCIE NA GUMKĘ.</v>
      </c>
      <c r="D131" s="4"/>
      <c r="E131" s="24">
        <f>[1]SUMA!E132</f>
        <v>220</v>
      </c>
      <c r="F131" s="5" t="str">
        <f>[2]SUMA!F132</f>
        <v>SZT</v>
      </c>
      <c r="G131" s="14"/>
      <c r="H131" s="6">
        <v>0.23</v>
      </c>
      <c r="I131" s="2">
        <f t="shared" si="2"/>
        <v>0</v>
      </c>
      <c r="J131" s="2">
        <f t="shared" si="3"/>
        <v>0</v>
      </c>
    </row>
    <row r="132" spans="1:10" ht="22.5" x14ac:dyDescent="0.25">
      <c r="A132" s="19">
        <v>127</v>
      </c>
      <c r="B132" s="4" t="str">
        <f>[1]SUMA!B133</f>
        <v>TECZKA NA NUTY</v>
      </c>
      <c r="C132" s="4" t="str">
        <f>[1]SUMA!C133</f>
        <v>ROZMIAR A4, OTWIERANA, OKŁADKA TWARDA, CZARNA</v>
      </c>
      <c r="D132" s="4"/>
      <c r="E132" s="24">
        <f>[1]SUMA!E133</f>
        <v>2</v>
      </c>
      <c r="F132" s="5" t="str">
        <f>[2]SUMA!F133</f>
        <v>SZT</v>
      </c>
      <c r="G132" s="14"/>
      <c r="H132" s="6">
        <v>0.23</v>
      </c>
      <c r="I132" s="2">
        <f t="shared" si="2"/>
        <v>0</v>
      </c>
      <c r="J132" s="2">
        <f t="shared" si="3"/>
        <v>0</v>
      </c>
    </row>
    <row r="133" spans="1:10" ht="45" x14ac:dyDescent="0.25">
      <c r="A133" s="19">
        <v>128</v>
      </c>
      <c r="B133" s="4" t="str">
        <f>[1]SUMA!B134</f>
        <v>TECZKA TYPU BOX</v>
      </c>
      <c r="C133" s="4" t="str">
        <f>[1]SUMA!C134</f>
        <v>TECZKA TYPU BOX, FORMAT A4, ZAMYKANA NA GUMKĘ, WYKONANA Z TWARDEJ TEKTURY, POWLECZONA FOLIĄ, SZEROKOŚC GRZBIETU MIN. 5CM, RÓŻNE KOLORY</v>
      </c>
      <c r="D133" s="4"/>
      <c r="E133" s="24">
        <f>[1]SUMA!E134</f>
        <v>20</v>
      </c>
      <c r="F133" s="5" t="str">
        <f>[2]SUMA!F134</f>
        <v>SZT</v>
      </c>
      <c r="G133" s="14"/>
      <c r="H133" s="6">
        <v>0.23</v>
      </c>
      <c r="I133" s="2">
        <f t="shared" si="2"/>
        <v>0</v>
      </c>
      <c r="J133" s="2">
        <f t="shared" si="3"/>
        <v>0</v>
      </c>
    </row>
    <row r="134" spans="1:10" ht="67.5" x14ac:dyDescent="0.25">
      <c r="A134" s="19">
        <v>129</v>
      </c>
      <c r="B134" s="4" t="str">
        <f>[1]SUMA!B135</f>
        <v>TECZKA WIĄZANA</v>
      </c>
      <c r="C134" s="4" t="str">
        <f>[1]SUMA!C135</f>
        <v>FORMAT A4, KARTON BEZKWASOWY MIN. 300G/M2, WYPOSAŻONA W TASIEMKI, POSIADA TRZY WEWNĘTRZNE KLAPKI SZEROKOŚCI 7-10CM ZABEZPIECZAJĄCE DOKUMENTY PRZED WYPADNIĘCIEM, KOLOR BIAŁY, OPAKOWANIE PO 50SZT.</v>
      </c>
      <c r="D134" s="4"/>
      <c r="E134" s="24">
        <f>[1]SUMA!E135</f>
        <v>16</v>
      </c>
      <c r="F134" s="5" t="str">
        <f>[2]SUMA!F135</f>
        <v>OP=50SZT</v>
      </c>
      <c r="G134" s="14"/>
      <c r="H134" s="6">
        <v>0.23</v>
      </c>
      <c r="I134" s="2">
        <f t="shared" si="2"/>
        <v>0</v>
      </c>
      <c r="J134" s="2">
        <f t="shared" si="3"/>
        <v>0</v>
      </c>
    </row>
    <row r="135" spans="1:10" ht="45" x14ac:dyDescent="0.25">
      <c r="A135" s="19">
        <v>130</v>
      </c>
      <c r="B135" s="4" t="str">
        <f>[1]SUMA!B136</f>
        <v>TEMPERÓWKA</v>
      </c>
      <c r="C135" s="4" t="str">
        <f>[1]SUMA!C136</f>
        <v>STANDARDOWA METALOWA TEMPERÓWKA, BEZ POJEMNIKA, POSIADAJĄCA JEDEN OTWÓR DO KREDEK I OŁÓWKÓW O ŚREDNICY DO 8MM</v>
      </c>
      <c r="D135" s="4"/>
      <c r="E135" s="24">
        <f>[1]SUMA!E136</f>
        <v>15</v>
      </c>
      <c r="F135" s="5" t="str">
        <f>[2]SUMA!F136</f>
        <v>SZT</v>
      </c>
      <c r="G135" s="14"/>
      <c r="H135" s="6">
        <v>0.23</v>
      </c>
      <c r="I135" s="2">
        <f t="shared" ref="I135:I147" si="4">G135*1.23</f>
        <v>0</v>
      </c>
      <c r="J135" s="2">
        <f t="shared" ref="J135:J146" si="5">E135*I135</f>
        <v>0</v>
      </c>
    </row>
    <row r="136" spans="1:10" ht="45" x14ac:dyDescent="0.25">
      <c r="A136" s="19">
        <v>131</v>
      </c>
      <c r="B136" s="4" t="str">
        <f>[1]SUMA!B137</f>
        <v>TEMPERÓWKA Z POJEMNIKIEM</v>
      </c>
      <c r="C136" s="4" t="str">
        <f>[1]SUMA!C137</f>
        <v>POSIADAJĄCA DWA OTWORY Z METALOWYMI OSTRZAMI O RÓŻNEJ ŚREDNICY DO KREDEK I OŁÓWKÓW, Z SZCZELNIE ZAMYKANYM POJEMNIKIEM, PRZEZROCZYSTA OBUDOWA</v>
      </c>
      <c r="D136" s="4"/>
      <c r="E136" s="24">
        <f>[1]SUMA!E137</f>
        <v>25</v>
      </c>
      <c r="F136" s="5" t="str">
        <f>[2]SUMA!F137</f>
        <v>SZT</v>
      </c>
      <c r="G136" s="14"/>
      <c r="H136" s="6">
        <v>0.23</v>
      </c>
      <c r="I136" s="2">
        <f t="shared" si="4"/>
        <v>0</v>
      </c>
      <c r="J136" s="2">
        <f t="shared" si="5"/>
        <v>0</v>
      </c>
    </row>
    <row r="137" spans="1:10" ht="22.5" x14ac:dyDescent="0.25">
      <c r="A137" s="19">
        <v>132</v>
      </c>
      <c r="B137" s="4" t="str">
        <f>[1]SUMA!B138</f>
        <v>TUSZ DO STEMPLI</v>
      </c>
      <c r="C137" s="4" t="str">
        <f>[1]SUMA!C138</f>
        <v>POJEMNIK 25-30 ML, NA BAZIE WODY, RÓŻNE KOLORY DO WYBORU</v>
      </c>
      <c r="D137" s="4"/>
      <c r="E137" s="24">
        <f>[1]SUMA!E138</f>
        <v>13</v>
      </c>
      <c r="F137" s="5" t="str">
        <f>[2]SUMA!F138</f>
        <v>SZT</v>
      </c>
      <c r="G137" s="14"/>
      <c r="H137" s="6">
        <v>0.23</v>
      </c>
      <c r="I137" s="2">
        <f t="shared" si="4"/>
        <v>0</v>
      </c>
      <c r="J137" s="2">
        <f t="shared" si="5"/>
        <v>0</v>
      </c>
    </row>
    <row r="138" spans="1:10" ht="101.25" x14ac:dyDescent="0.25">
      <c r="A138" s="19">
        <v>133</v>
      </c>
      <c r="B138" s="4" t="str">
        <f>[1]SUMA!B139</f>
        <v>ZAKŁADKI INDEKSUJĄCE</v>
      </c>
      <c r="C138" s="4" t="str">
        <f>[1]SUMA!C139</f>
        <v>ZAKŁADKI SAMOPRZYLEPNE, WYMIAR 12x43-45 MM +/-5MM, WYKONANE Z FOLII, W JEDNYM OPAKOWANIU DOSTĘPNE 4 RÓŻNE KOLORY, ZAKŁADKI W PODAJNIKU UŁATWIAJĄCYM ICH POBIERANIE, MIN. 35 SZTUK ZAKŁADEK Z KAŻDEGO KOLORU, ZAKŁADKI NIE ZASŁANIAJĄ TEKSTU, PONIEWAŻ POŁOWA ZAKŁADKI JEST PRZEZROCZYSTA.</v>
      </c>
      <c r="D138" s="4"/>
      <c r="E138" s="24">
        <f>[1]SUMA!E139</f>
        <v>82</v>
      </c>
      <c r="F138" s="5" t="str">
        <f>[2]SUMA!F139</f>
        <v>SZT</v>
      </c>
      <c r="G138" s="14"/>
      <c r="H138" s="6">
        <v>0.23</v>
      </c>
      <c r="I138" s="2">
        <f t="shared" si="4"/>
        <v>0</v>
      </c>
      <c r="J138" s="2">
        <f t="shared" si="5"/>
        <v>0</v>
      </c>
    </row>
    <row r="139" spans="1:10" ht="67.5" x14ac:dyDescent="0.25">
      <c r="A139" s="19">
        <v>134</v>
      </c>
      <c r="B139" s="4" t="str">
        <f>[1]SUMA!B140</f>
        <v>ZAKREŚLACZE FLUORESCENCYJNE</v>
      </c>
      <c r="C139" s="4" t="str">
        <f>[1]SUMA!C140</f>
        <v>SZEROKOŚĆ LINNI 2-5 MM, ŚCIĘTA KOŃCÓWKA, FLUORESTENCYJNY, RÓŻNE KOLORY, DO ZAKREŚLEŃ NA WSZYSTKICH RODZAJACH PAPIERU, BEZWONNY, MOCNA KOŃCÓWKA ODPORNA NA NACISK I WCISKANIE, NIE ROZMAZUJĄCY SIĘ</v>
      </c>
      <c r="D139" s="4"/>
      <c r="E139" s="24">
        <f>[1]SUMA!E140</f>
        <v>80</v>
      </c>
      <c r="F139" s="5" t="str">
        <f>[2]SUMA!F140</f>
        <v>SZT</v>
      </c>
      <c r="G139" s="14"/>
      <c r="H139" s="6">
        <v>0.23</v>
      </c>
      <c r="I139" s="2">
        <f t="shared" si="4"/>
        <v>0</v>
      </c>
      <c r="J139" s="2">
        <f t="shared" si="5"/>
        <v>0</v>
      </c>
    </row>
    <row r="140" spans="1:10" ht="45" x14ac:dyDescent="0.25">
      <c r="A140" s="19">
        <v>135</v>
      </c>
      <c r="B140" s="4" t="str">
        <f>[1]SUMA!B141</f>
        <v>ZAWIESZKI DO KLUCZY</v>
      </c>
      <c r="C140" s="4" t="str">
        <f>[1]SUMA!C141</f>
        <v>PLASTIKOWE, OKIENKO DO WPISANIA NUMERU POMIESZCZENIA ZABEZPIECZONE PRZEZROCZYSTĄ FOLIĄ, MIX KOLORÓW,OPAKOWANIE MIN. 100 SZTUK</v>
      </c>
      <c r="D140" s="7"/>
      <c r="E140" s="24">
        <f>[1]SUMA!E141</f>
        <v>6</v>
      </c>
      <c r="F140" s="5" t="str">
        <f>[2]SUMA!F141</f>
        <v>OP</v>
      </c>
      <c r="G140" s="14"/>
      <c r="H140" s="6">
        <v>0.23</v>
      </c>
      <c r="I140" s="2">
        <f t="shared" si="4"/>
        <v>0</v>
      </c>
      <c r="J140" s="2">
        <f t="shared" si="5"/>
        <v>0</v>
      </c>
    </row>
    <row r="141" spans="1:10" ht="56.25" x14ac:dyDescent="0.25">
      <c r="A141" s="19">
        <v>136</v>
      </c>
      <c r="B141" s="4" t="str">
        <f>[1]SUMA!B142</f>
        <v>ZESZYT A4/96K</v>
      </c>
      <c r="C141" s="4" t="str">
        <f>[1]SUMA!C142</f>
        <v>FORMAT A4, 96 KARTEK, W KRATKĘ, TWARDA OPRAWA, NIEDOPUSZCZALNE SĄ TAKIE WADY PAPIERU JAK PLAMY, ZABRUDZENIA, USZKODZENIA MECHANICZNE, FAŁDY, PRZEGNIOTY, ZAŁAMANIA, SMUGI ITP.,</v>
      </c>
      <c r="D141" s="4"/>
      <c r="E141" s="24">
        <f>[1]SUMA!E142</f>
        <v>55</v>
      </c>
      <c r="F141" s="5" t="str">
        <f>[2]SUMA!F142</f>
        <v>SZT</v>
      </c>
      <c r="G141" s="14"/>
      <c r="H141" s="6">
        <v>0.23</v>
      </c>
      <c r="I141" s="2">
        <f t="shared" si="4"/>
        <v>0</v>
      </c>
      <c r="J141" s="2">
        <f t="shared" si="5"/>
        <v>0</v>
      </c>
    </row>
    <row r="142" spans="1:10" ht="78.75" x14ac:dyDescent="0.25">
      <c r="A142" s="19">
        <v>137</v>
      </c>
      <c r="B142" s="4" t="str">
        <f>[1]SUMA!B143</f>
        <v>ZESZYT A5/32K</v>
      </c>
      <c r="C142" s="4" t="str">
        <f>[1]SUMA!C143</f>
        <v>FORMAT A5, 32 KARTEK, W KRATKĘ, MIĘKKA OPRAWA, NIEDOPUSZCZALNE SĄ TAKIE WADY PAPIERU JAK PLAMY, ZABRUDZENIA, USZKODZENIA MECHANICZNE, FAŁDY, PRZEGNIOTY, ZAŁAMANIA, SMUGI ITP.. ZAMAWIAJACY DOPUSZCZA TEŻ ZESZYTY W OKŁADKACH LAMINOWANYCH.</v>
      </c>
      <c r="D142" s="4"/>
      <c r="E142" s="24">
        <f>[1]SUMA!E143</f>
        <v>15</v>
      </c>
      <c r="F142" s="5" t="str">
        <f>[2]SUMA!F143</f>
        <v>SZT</v>
      </c>
      <c r="G142" s="14"/>
      <c r="H142" s="6">
        <v>0.23</v>
      </c>
      <c r="I142" s="2">
        <f t="shared" si="4"/>
        <v>0</v>
      </c>
      <c r="J142" s="2">
        <f t="shared" si="5"/>
        <v>0</v>
      </c>
    </row>
    <row r="143" spans="1:10" ht="78.75" x14ac:dyDescent="0.25">
      <c r="A143" s="19">
        <v>138</v>
      </c>
      <c r="B143" s="4" t="str">
        <f>[1]SUMA!B144</f>
        <v>ZESZYT A5/60K</v>
      </c>
      <c r="C143" s="4" t="str">
        <f>[1]SUMA!C144</f>
        <v>FORMAT A5, 60 KARTEK, W KRATKĘ, MIĘKKA OPRAWA, NIEDOPUSZCZALNE SĄ TAKIE WADY PAPIERU JAK PLAMY, ZABRUDZENIA, USZKODZENIA MECHANICZNE, FAŁDY, PRZEGNIOTY, ZAŁAMANIA, SMUGI ITP.. ZAMAWIAJACY DOPUSZCZA TEŻ ZESZYTY W OKŁADKACH LAMINOWANYCH.</v>
      </c>
      <c r="D143" s="4"/>
      <c r="E143" s="24">
        <f>[1]SUMA!E144</f>
        <v>25</v>
      </c>
      <c r="F143" s="5" t="str">
        <f>[2]SUMA!F144</f>
        <v>SZT</v>
      </c>
      <c r="G143" s="14"/>
      <c r="H143" s="6">
        <v>0.23</v>
      </c>
      <c r="I143" s="2">
        <f t="shared" si="4"/>
        <v>0</v>
      </c>
      <c r="J143" s="2">
        <f t="shared" si="5"/>
        <v>0</v>
      </c>
    </row>
    <row r="144" spans="1:10" ht="78.75" x14ac:dyDescent="0.25">
      <c r="A144" s="19">
        <v>139</v>
      </c>
      <c r="B144" s="4" t="str">
        <f>[1]SUMA!B145</f>
        <v>ZESZYT A5/96K</v>
      </c>
      <c r="C144" s="4" t="str">
        <f>[1]SUMA!C145</f>
        <v>FORMAT A5, 96 KARTEK, W KRATKĘ, MIĘKKA OPRAWA, NIEDOPUSZCZALNE SĄ TAKIE WADY PAPIERU JAK PLAMY, ZABRUDZENIA, USZKODZENIA MECHANICZNE, FAŁDY, PRZEGNIOTY, ZAŁAMANIA, SMUGI ITP.. ZAMAWIAJACY DOPUSZCZA TEŻ ZESZYTY W OKŁADKACH LAMINOWANYCH.</v>
      </c>
      <c r="D144" s="4"/>
      <c r="E144" s="24">
        <f>[1]SUMA!E145</f>
        <v>35</v>
      </c>
      <c r="F144" s="5" t="str">
        <f>[2]SUMA!F145</f>
        <v>SZT</v>
      </c>
      <c r="G144" s="14"/>
      <c r="H144" s="6">
        <v>0.23</v>
      </c>
      <c r="I144" s="2">
        <f t="shared" si="4"/>
        <v>0</v>
      </c>
      <c r="J144" s="2">
        <f t="shared" si="5"/>
        <v>0</v>
      </c>
    </row>
    <row r="145" spans="1:10" ht="112.5" x14ac:dyDescent="0.25">
      <c r="A145" s="19">
        <v>140</v>
      </c>
      <c r="B145" s="4" t="str">
        <f>[1]SUMA!B146</f>
        <v>ZSZYWACZ 24/6</v>
      </c>
      <c r="C145" s="4" t="str">
        <f>[1]SUMA!C146</f>
        <v>WYTRZYMAŁY ZSZYWACZ BIUROWY, PRZEZNACZONY DO CZĘSTEGO UŻYTKOWANIA, WYKONANY Z METALU Z PLASTIKOWYMI ELEMENTAMI - OBUDOWA I PODSTAWA Z TWARDEGO TWORZYWA, GRZBIET POKRYTY TWORZYWEM ANTYPOŚLIZGOWYM, MOŻLIWOŚĆ ZSZYWANIA CO NAJMNIEJ 20 KARTEK NA ZSZYWKI 24/6, POJEMNOŚĆ MAGAZYNKA od
50 do 100 ZSZYWEK</v>
      </c>
      <c r="D145" s="4"/>
      <c r="E145" s="24">
        <f>[1]SUMA!E146</f>
        <v>12</v>
      </c>
      <c r="F145" s="5" t="str">
        <f>[2]SUMA!F146</f>
        <v>SZT</v>
      </c>
      <c r="G145" s="14"/>
      <c r="H145" s="6">
        <v>0.23</v>
      </c>
      <c r="I145" s="2">
        <f t="shared" si="4"/>
        <v>0</v>
      </c>
      <c r="J145" s="2">
        <f t="shared" si="5"/>
        <v>0</v>
      </c>
    </row>
    <row r="146" spans="1:10" ht="22.5" x14ac:dyDescent="0.25">
      <c r="A146" s="19">
        <v>141</v>
      </c>
      <c r="B146" s="4" t="str">
        <f>[1]SUMA!B147</f>
        <v>ZSZYWKI BIUROWE 23- 24/10</v>
      </c>
      <c r="C146" s="4" t="str">
        <f>[1]SUMA!C147</f>
        <v>NR 23-24/10, WYKONANE Z WYSOKIEJ JAKOŚCI STALI NIERDZEWNEJ</v>
      </c>
      <c r="D146" s="4"/>
      <c r="E146" s="24">
        <f>[1]SUMA!E147</f>
        <v>65</v>
      </c>
      <c r="F146" s="5" t="str">
        <f>[2]SUMA!F147</f>
        <v>OP=1000 SZT</v>
      </c>
      <c r="G146" s="14"/>
      <c r="H146" s="6">
        <v>0.23</v>
      </c>
      <c r="I146" s="2">
        <f t="shared" si="4"/>
        <v>0</v>
      </c>
      <c r="J146" s="2">
        <f t="shared" si="5"/>
        <v>0</v>
      </c>
    </row>
    <row r="147" spans="1:10" ht="22.5" x14ac:dyDescent="0.25">
      <c r="A147" s="19">
        <v>142</v>
      </c>
      <c r="B147" s="4" t="str">
        <f>[1]SUMA!B148</f>
        <v>ZSZYWKI BIUROWE 24/6</v>
      </c>
      <c r="C147" s="4" t="str">
        <f>[1]SUMA!C148</f>
        <v>NR 24/6, WYKONANE Z WYSOKIEJ JAKOŚCI STALI NIERDZEWNEJ</v>
      </c>
      <c r="D147" s="4"/>
      <c r="E147" s="24">
        <f>[1]SUMA!E148</f>
        <v>27</v>
      </c>
      <c r="F147" s="5" t="str">
        <f>[2]SUMA!F148</f>
        <v>OP=1000 SZT</v>
      </c>
      <c r="G147" s="14"/>
      <c r="H147" s="6">
        <v>0.23</v>
      </c>
      <c r="I147" s="2">
        <f t="shared" si="4"/>
        <v>0</v>
      </c>
      <c r="J147" s="2">
        <f>E147*I147</f>
        <v>0</v>
      </c>
    </row>
    <row r="148" spans="1:10" x14ac:dyDescent="0.25">
      <c r="A148" s="9"/>
      <c r="B148" s="1"/>
      <c r="C148" s="1"/>
      <c r="D148" s="1"/>
      <c r="F148" s="10"/>
      <c r="G148" s="25"/>
      <c r="I148" s="11" t="s">
        <v>20</v>
      </c>
      <c r="J148" s="12">
        <f>SUM(J6:J147)</f>
        <v>0</v>
      </c>
    </row>
    <row r="150" spans="1:10" x14ac:dyDescent="0.25">
      <c r="J150"/>
    </row>
    <row r="151" spans="1:10" x14ac:dyDescent="0.25">
      <c r="J151"/>
    </row>
    <row r="152" spans="1:10" x14ac:dyDescent="0.25">
      <c r="J152"/>
    </row>
    <row r="153" spans="1:10" x14ac:dyDescent="0.25">
      <c r="J153"/>
    </row>
    <row r="154" spans="1:10" x14ac:dyDescent="0.25">
      <c r="J154"/>
    </row>
    <row r="155" spans="1:10" x14ac:dyDescent="0.25">
      <c r="J155"/>
    </row>
    <row r="156" spans="1:10" x14ac:dyDescent="0.25">
      <c r="J156"/>
    </row>
  </sheetData>
  <sheetProtection formatCells="0" formatColumns="0" formatRows="0" insertColumns="0" insertRows="0" insertHyperlinks="0" deleteColumns="0" deleteRows="0" sort="0" autoFilter="0" pivotTables="0"/>
  <mergeCells count="2">
    <mergeCell ref="A2:C2"/>
    <mergeCell ref="A1:C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asortymentowo -cenowy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Żakowska Karolina</dc:creator>
  <cp:lastModifiedBy>Gretkowska Magdalena</cp:lastModifiedBy>
  <cp:lastPrinted>2025-02-17T08:03:18Z</cp:lastPrinted>
  <dcterms:created xsi:type="dcterms:W3CDTF">2025-01-09T11:14:59Z</dcterms:created>
  <dcterms:modified xsi:type="dcterms:W3CDTF">2025-05-07T06:59:54Z</dcterms:modified>
</cp:coreProperties>
</file>