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3\520_Zamowienia_Publiczne\A.Brzoskowska\2025\Postępowania\Regulaminowe\520.261.2.23.2025.AB Naprawa i obsługa urządzeń klimatyzacyjnych w autobusach\6.Do publikacji\"/>
    </mc:Choice>
  </mc:AlternateContent>
  <xr:revisionPtr revIDLastSave="0" documentId="8_{53245095-4D2B-411D-8D36-BAF98A7D6DE6}" xr6:coauthVersionLast="47" xr6:coauthVersionMax="47" xr10:uidLastSave="{00000000-0000-0000-0000-000000000000}"/>
  <bookViews>
    <workbookView xWindow="-120" yWindow="-120" windowWidth="29040" windowHeight="15720" xr2:uid="{0269C628-9BE3-467C-8EA4-E1640EF24218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5" i="1" l="1"/>
  <c r="F314" i="1"/>
  <c r="H314" i="1" s="1"/>
  <c r="F313" i="1"/>
  <c r="F312" i="1"/>
  <c r="F311" i="1"/>
  <c r="H311" i="1" s="1"/>
  <c r="F308" i="1"/>
  <c r="H308" i="1" s="1"/>
  <c r="I308" i="1" s="1"/>
  <c r="F307" i="1"/>
  <c r="F134" i="1"/>
  <c r="H134" i="1" s="1"/>
  <c r="I134" i="1" s="1"/>
  <c r="H312" i="1" l="1"/>
  <c r="I312" i="1" s="1"/>
  <c r="H307" i="1"/>
  <c r="I314" i="1"/>
  <c r="I311" i="1"/>
  <c r="H313" i="1"/>
  <c r="I313" i="1" s="1"/>
  <c r="F281" i="1"/>
  <c r="H281" i="1" s="1"/>
  <c r="I281" i="1" s="1"/>
  <c r="F298" i="1"/>
  <c r="H298" i="1" s="1"/>
  <c r="I298" i="1" s="1"/>
  <c r="F300" i="1"/>
  <c r="F299" i="1"/>
  <c r="H299" i="1" s="1"/>
  <c r="I299" i="1" s="1"/>
  <c r="F288" i="1"/>
  <c r="H280" i="1"/>
  <c r="I280" i="1" s="1"/>
  <c r="F262" i="1"/>
  <c r="F261" i="1"/>
  <c r="H261" i="1" s="1"/>
  <c r="I261" i="1" s="1"/>
  <c r="H260" i="1"/>
  <c r="I260" i="1" s="1"/>
  <c r="F242" i="1"/>
  <c r="F241" i="1"/>
  <c r="H241" i="1" s="1"/>
  <c r="I241" i="1" s="1"/>
  <c r="F240" i="1"/>
  <c r="F239" i="1"/>
  <c r="F238" i="1"/>
  <c r="F237" i="1"/>
  <c r="F236" i="1"/>
  <c r="H235" i="1"/>
  <c r="I235" i="1" s="1"/>
  <c r="F234" i="1"/>
  <c r="H234" i="1" s="1"/>
  <c r="F219" i="1"/>
  <c r="H219" i="1" s="1"/>
  <c r="I219" i="1" s="1"/>
  <c r="H213" i="1"/>
  <c r="I213" i="1" s="1"/>
  <c r="F218" i="1"/>
  <c r="F217" i="1"/>
  <c r="H217" i="1" s="1"/>
  <c r="I217" i="1" s="1"/>
  <c r="H199" i="1"/>
  <c r="I199" i="1" s="1"/>
  <c r="F198" i="1"/>
  <c r="H182" i="1"/>
  <c r="I182" i="1" s="1"/>
  <c r="F181" i="1"/>
  <c r="F180" i="1"/>
  <c r="F163" i="1"/>
  <c r="H163" i="1" s="1"/>
  <c r="I163" i="1" s="1"/>
  <c r="F16" i="1"/>
  <c r="H16" i="1" s="1"/>
  <c r="I16" i="1" s="1"/>
  <c r="F277" i="1"/>
  <c r="H277" i="1" s="1"/>
  <c r="F278" i="1"/>
  <c r="H278" i="1" s="1"/>
  <c r="F279" i="1"/>
  <c r="H279" i="1" s="1"/>
  <c r="F250" i="1"/>
  <c r="F249" i="1"/>
  <c r="F159" i="1"/>
  <c r="H159" i="1" s="1"/>
  <c r="I159" i="1" s="1"/>
  <c r="F160" i="1"/>
  <c r="H160" i="1" s="1"/>
  <c r="I160" i="1" s="1"/>
  <c r="F161" i="1"/>
  <c r="H161" i="1" s="1"/>
  <c r="F162" i="1"/>
  <c r="H162" i="1" s="1"/>
  <c r="F158" i="1"/>
  <c r="H158" i="1" s="1"/>
  <c r="I158" i="1" s="1"/>
  <c r="F153" i="1"/>
  <c r="F152" i="1"/>
  <c r="F25" i="1"/>
  <c r="F14" i="1"/>
  <c r="H14" i="1" s="1"/>
  <c r="I14" i="1" s="1"/>
  <c r="F15" i="1"/>
  <c r="H15" i="1" s="1"/>
  <c r="F17" i="1"/>
  <c r="H17" i="1" s="1"/>
  <c r="I17" i="1" s="1"/>
  <c r="F18" i="1"/>
  <c r="F7" i="1"/>
  <c r="H7" i="1" s="1"/>
  <c r="I7" i="1" s="1"/>
  <c r="I295" i="1"/>
  <c r="I296" i="1"/>
  <c r="I297" i="1"/>
  <c r="I294" i="1"/>
  <c r="I290" i="1"/>
  <c r="I289" i="1"/>
  <c r="F276" i="1"/>
  <c r="H276" i="1" s="1"/>
  <c r="F271" i="1"/>
  <c r="F270" i="1"/>
  <c r="F258" i="1"/>
  <c r="F259" i="1"/>
  <c r="F257" i="1"/>
  <c r="F256" i="1"/>
  <c r="F251" i="1"/>
  <c r="H251" i="1" s="1"/>
  <c r="F233" i="1"/>
  <c r="F228" i="1"/>
  <c r="F227" i="1"/>
  <c r="F226" i="1"/>
  <c r="H226" i="1" s="1"/>
  <c r="F216" i="1"/>
  <c r="H216" i="1" s="1"/>
  <c r="F214" i="1"/>
  <c r="H214" i="1" s="1"/>
  <c r="F215" i="1"/>
  <c r="H215" i="1" s="1"/>
  <c r="F212" i="1"/>
  <c r="F211" i="1"/>
  <c r="F207" i="1"/>
  <c r="F206" i="1"/>
  <c r="H206" i="1" s="1"/>
  <c r="F205" i="1"/>
  <c r="H205" i="1" s="1"/>
  <c r="F194" i="1"/>
  <c r="F195" i="1"/>
  <c r="H195" i="1" s="1"/>
  <c r="F196" i="1"/>
  <c r="H196" i="1" s="1"/>
  <c r="F197" i="1"/>
  <c r="H197" i="1" s="1"/>
  <c r="F193" i="1"/>
  <c r="F190" i="1"/>
  <c r="H190" i="1" s="1"/>
  <c r="F189" i="1"/>
  <c r="F188" i="1"/>
  <c r="F177" i="1"/>
  <c r="H177" i="1" s="1"/>
  <c r="F178" i="1"/>
  <c r="H178" i="1" s="1"/>
  <c r="F179" i="1"/>
  <c r="H179" i="1" s="1"/>
  <c r="F176" i="1"/>
  <c r="H176" i="1" s="1"/>
  <c r="F172" i="1"/>
  <c r="H172" i="1" s="1"/>
  <c r="F171" i="1"/>
  <c r="F146" i="1"/>
  <c r="F142" i="1"/>
  <c r="F143" i="1"/>
  <c r="H143" i="1" s="1"/>
  <c r="F144" i="1"/>
  <c r="H144" i="1" s="1"/>
  <c r="F145" i="1"/>
  <c r="H145" i="1" s="1"/>
  <c r="F141" i="1"/>
  <c r="H141" i="1" s="1"/>
  <c r="F136" i="1"/>
  <c r="H136" i="1" s="1"/>
  <c r="F127" i="1"/>
  <c r="H127" i="1" s="1"/>
  <c r="F123" i="1"/>
  <c r="F124" i="1"/>
  <c r="F125" i="1"/>
  <c r="H125" i="1" s="1"/>
  <c r="I125" i="1" s="1"/>
  <c r="F126" i="1"/>
  <c r="F122" i="1"/>
  <c r="H122" i="1" s="1"/>
  <c r="F121" i="1"/>
  <c r="F116" i="1"/>
  <c r="F109" i="1"/>
  <c r="H109" i="1" s="1"/>
  <c r="F104" i="1"/>
  <c r="H104" i="1" s="1"/>
  <c r="F105" i="1"/>
  <c r="H105" i="1" s="1"/>
  <c r="F106" i="1"/>
  <c r="F107" i="1"/>
  <c r="F108" i="1"/>
  <c r="H108" i="1" s="1"/>
  <c r="I108" i="1" s="1"/>
  <c r="F103" i="1"/>
  <c r="H103" i="1" s="1"/>
  <c r="F100" i="1"/>
  <c r="H100" i="1" s="1"/>
  <c r="F99" i="1"/>
  <c r="F98" i="1"/>
  <c r="F87" i="1"/>
  <c r="H87" i="1" s="1"/>
  <c r="F88" i="1"/>
  <c r="H88" i="1" s="1"/>
  <c r="I88" i="1" s="1"/>
  <c r="F89" i="1"/>
  <c r="H89" i="1" s="1"/>
  <c r="F90" i="1"/>
  <c r="H90" i="1" s="1"/>
  <c r="F91" i="1"/>
  <c r="H91" i="1" s="1"/>
  <c r="F92" i="1"/>
  <c r="H92" i="1" s="1"/>
  <c r="F86" i="1"/>
  <c r="F83" i="1"/>
  <c r="F82" i="1"/>
  <c r="F81" i="1"/>
  <c r="F70" i="1"/>
  <c r="H70" i="1" s="1"/>
  <c r="I70" i="1" s="1"/>
  <c r="F71" i="1"/>
  <c r="F72" i="1"/>
  <c r="H72" i="1" s="1"/>
  <c r="F73" i="1"/>
  <c r="H73" i="1" s="1"/>
  <c r="I73" i="1" s="1"/>
  <c r="F74" i="1"/>
  <c r="F75" i="1"/>
  <c r="F69" i="1"/>
  <c r="F65" i="1"/>
  <c r="H65" i="1" s="1"/>
  <c r="F64" i="1"/>
  <c r="H64" i="1" s="1"/>
  <c r="F63" i="1"/>
  <c r="F52" i="1"/>
  <c r="F53" i="1"/>
  <c r="F54" i="1"/>
  <c r="F55" i="1"/>
  <c r="F56" i="1"/>
  <c r="F57" i="1"/>
  <c r="H57" i="1" s="1"/>
  <c r="I57" i="1" s="1"/>
  <c r="F51" i="1"/>
  <c r="H51" i="1" s="1"/>
  <c r="I51" i="1" s="1"/>
  <c r="F46" i="1"/>
  <c r="H46" i="1" s="1"/>
  <c r="F45" i="1"/>
  <c r="H45" i="1" s="1"/>
  <c r="F44" i="1"/>
  <c r="F33" i="1"/>
  <c r="F34" i="1"/>
  <c r="F35" i="1"/>
  <c r="F36" i="1"/>
  <c r="H36" i="1" s="1"/>
  <c r="I36" i="1" s="1"/>
  <c r="F37" i="1"/>
  <c r="H37" i="1" s="1"/>
  <c r="F38" i="1"/>
  <c r="H38" i="1" s="1"/>
  <c r="F32" i="1"/>
  <c r="F27" i="1"/>
  <c r="F26" i="1"/>
  <c r="F6" i="1"/>
  <c r="H6" i="1" s="1"/>
  <c r="F19" i="1"/>
  <c r="H19" i="1" s="1"/>
  <c r="I19" i="1" s="1"/>
  <c r="F13" i="1"/>
  <c r="F8" i="1"/>
  <c r="H8" i="1" s="1"/>
  <c r="F302" i="1" l="1"/>
  <c r="F316" i="1" s="1"/>
  <c r="H270" i="1"/>
  <c r="I270" i="1" s="1"/>
  <c r="F283" i="1"/>
  <c r="H249" i="1"/>
  <c r="I249" i="1" s="1"/>
  <c r="F264" i="1"/>
  <c r="F244" i="1"/>
  <c r="H207" i="1"/>
  <c r="I207" i="1" s="1"/>
  <c r="H188" i="1"/>
  <c r="F201" i="1"/>
  <c r="H171" i="1"/>
  <c r="F184" i="1"/>
  <c r="H152" i="1"/>
  <c r="I152" i="1" s="1"/>
  <c r="F148" i="1"/>
  <c r="H98" i="1"/>
  <c r="F111" i="1"/>
  <c r="F94" i="1"/>
  <c r="H63" i="1"/>
  <c r="F77" i="1"/>
  <c r="H44" i="1"/>
  <c r="I44" i="1" s="1"/>
  <c r="F59" i="1"/>
  <c r="F40" i="1"/>
  <c r="H211" i="1"/>
  <c r="I211" i="1" s="1"/>
  <c r="H153" i="1"/>
  <c r="I153" i="1" s="1"/>
  <c r="I307" i="1"/>
  <c r="I279" i="1"/>
  <c r="H300" i="1"/>
  <c r="I300" i="1" s="1"/>
  <c r="H288" i="1"/>
  <c r="H262" i="1"/>
  <c r="I262" i="1" s="1"/>
  <c r="H242" i="1"/>
  <c r="I242" i="1" s="1"/>
  <c r="H240" i="1"/>
  <c r="I240" i="1" s="1"/>
  <c r="H239" i="1"/>
  <c r="I239" i="1" s="1"/>
  <c r="H238" i="1"/>
  <c r="I238" i="1" s="1"/>
  <c r="H237" i="1"/>
  <c r="I237" i="1" s="1"/>
  <c r="H236" i="1"/>
  <c r="I236" i="1" s="1"/>
  <c r="I234" i="1"/>
  <c r="F220" i="1"/>
  <c r="F222" i="1" s="1"/>
  <c r="H218" i="1"/>
  <c r="I218" i="1" s="1"/>
  <c r="H198" i="1"/>
  <c r="I198" i="1" s="1"/>
  <c r="F165" i="1"/>
  <c r="F167" i="1" s="1"/>
  <c r="H181" i="1"/>
  <c r="I181" i="1" s="1"/>
  <c r="H180" i="1"/>
  <c r="I180" i="1" s="1"/>
  <c r="H164" i="1"/>
  <c r="I164" i="1" s="1"/>
  <c r="H69" i="1"/>
  <c r="I69" i="1" s="1"/>
  <c r="H99" i="1"/>
  <c r="I99" i="1" s="1"/>
  <c r="H227" i="1"/>
  <c r="H228" i="1"/>
  <c r="I228" i="1" s="1"/>
  <c r="H233" i="1"/>
  <c r="H256" i="1"/>
  <c r="I256" i="1" s="1"/>
  <c r="H257" i="1"/>
  <c r="I257" i="1" s="1"/>
  <c r="H259" i="1"/>
  <c r="I259" i="1" s="1"/>
  <c r="H258" i="1"/>
  <c r="I258" i="1" s="1"/>
  <c r="H269" i="1"/>
  <c r="H271" i="1"/>
  <c r="I271" i="1" s="1"/>
  <c r="H250" i="1"/>
  <c r="I278" i="1"/>
  <c r="I277" i="1"/>
  <c r="I276" i="1"/>
  <c r="I251" i="1"/>
  <c r="H212" i="1"/>
  <c r="I212" i="1" s="1"/>
  <c r="I109" i="1"/>
  <c r="I206" i="1"/>
  <c r="H56" i="1"/>
  <c r="I56" i="1" s="1"/>
  <c r="I205" i="1"/>
  <c r="H55" i="1"/>
  <c r="I55" i="1" s="1"/>
  <c r="I226" i="1"/>
  <c r="I215" i="1"/>
  <c r="I214" i="1"/>
  <c r="I216" i="1"/>
  <c r="H71" i="1"/>
  <c r="I71" i="1" s="1"/>
  <c r="H83" i="1"/>
  <c r="I83" i="1" s="1"/>
  <c r="H106" i="1"/>
  <c r="I106" i="1" s="1"/>
  <c r="H107" i="1"/>
  <c r="I107" i="1" s="1"/>
  <c r="I72" i="1"/>
  <c r="I87" i="1"/>
  <c r="I105" i="1"/>
  <c r="I136" i="1"/>
  <c r="H54" i="1"/>
  <c r="I54" i="1" s="1"/>
  <c r="H86" i="1"/>
  <c r="I86" i="1" s="1"/>
  <c r="H126" i="1"/>
  <c r="I126" i="1" s="1"/>
  <c r="H121" i="1"/>
  <c r="I121" i="1" s="1"/>
  <c r="H35" i="1"/>
  <c r="I35" i="1" s="1"/>
  <c r="H53" i="1"/>
  <c r="I53" i="1" s="1"/>
  <c r="H75" i="1"/>
  <c r="I75" i="1" s="1"/>
  <c r="H142" i="1"/>
  <c r="I142" i="1" s="1"/>
  <c r="H189" i="1"/>
  <c r="I189" i="1" s="1"/>
  <c r="I143" i="1"/>
  <c r="I38" i="1"/>
  <c r="I172" i="1"/>
  <c r="H27" i="1"/>
  <c r="I27" i="1" s="1"/>
  <c r="H34" i="1"/>
  <c r="I34" i="1" s="1"/>
  <c r="H52" i="1"/>
  <c r="I52" i="1" s="1"/>
  <c r="H74" i="1"/>
  <c r="I74" i="1" s="1"/>
  <c r="H124" i="1"/>
  <c r="I124" i="1" s="1"/>
  <c r="H194" i="1"/>
  <c r="I194" i="1" s="1"/>
  <c r="I64" i="1"/>
  <c r="I89" i="1"/>
  <c r="I127" i="1"/>
  <c r="H82" i="1"/>
  <c r="I82" i="1" s="1"/>
  <c r="I92" i="1"/>
  <c r="I104" i="1"/>
  <c r="I141" i="1"/>
  <c r="I145" i="1"/>
  <c r="I37" i="1"/>
  <c r="I91" i="1"/>
  <c r="I144" i="1"/>
  <c r="I195" i="1"/>
  <c r="H32" i="1"/>
  <c r="I32" i="1" s="1"/>
  <c r="H33" i="1"/>
  <c r="I33" i="1" s="1"/>
  <c r="H81" i="1"/>
  <c r="H116" i="1"/>
  <c r="H123" i="1"/>
  <c r="I123" i="1" s="1"/>
  <c r="H146" i="1"/>
  <c r="I146" i="1" s="1"/>
  <c r="H193" i="1"/>
  <c r="I193" i="1" s="1"/>
  <c r="I197" i="1"/>
  <c r="I196" i="1"/>
  <c r="I190" i="1"/>
  <c r="I179" i="1"/>
  <c r="I178" i="1"/>
  <c r="I177" i="1"/>
  <c r="I176" i="1"/>
  <c r="I162" i="1"/>
  <c r="I161" i="1"/>
  <c r="I122" i="1"/>
  <c r="I103" i="1"/>
  <c r="I100" i="1"/>
  <c r="I90" i="1"/>
  <c r="I65" i="1"/>
  <c r="I46" i="1"/>
  <c r="I45" i="1"/>
  <c r="H26" i="1"/>
  <c r="I26" i="1" s="1"/>
  <c r="H13" i="1"/>
  <c r="I13" i="1" s="1"/>
  <c r="H18" i="1"/>
  <c r="I18" i="1" s="1"/>
  <c r="I15" i="1"/>
  <c r="I8" i="1"/>
  <c r="F128" i="1"/>
  <c r="F130" i="1" s="1"/>
  <c r="F21" i="1"/>
  <c r="I6" i="1"/>
  <c r="H302" i="1" l="1"/>
  <c r="H316" i="1" s="1"/>
  <c r="H283" i="1"/>
  <c r="I233" i="1"/>
  <c r="I244" i="1" s="1"/>
  <c r="H244" i="1"/>
  <c r="H264" i="1"/>
  <c r="H201" i="1"/>
  <c r="I188" i="1"/>
  <c r="I201" i="1" s="1"/>
  <c r="H184" i="1"/>
  <c r="I171" i="1"/>
  <c r="I184" i="1" s="1"/>
  <c r="I148" i="1"/>
  <c r="H148" i="1"/>
  <c r="I116" i="1"/>
  <c r="H111" i="1"/>
  <c r="I98" i="1"/>
  <c r="I111" i="1" s="1"/>
  <c r="I81" i="1"/>
  <c r="I94" i="1" s="1"/>
  <c r="H94" i="1"/>
  <c r="I63" i="1"/>
  <c r="I77" i="1" s="1"/>
  <c r="H77" i="1"/>
  <c r="I59" i="1"/>
  <c r="H59" i="1"/>
  <c r="H165" i="1"/>
  <c r="H167" i="1" s="1"/>
  <c r="I288" i="1"/>
  <c r="I302" i="1" s="1"/>
  <c r="I316" i="1" s="1"/>
  <c r="H220" i="1"/>
  <c r="H222" i="1" s="1"/>
  <c r="I220" i="1"/>
  <c r="I222" i="1" s="1"/>
  <c r="I165" i="1"/>
  <c r="I167" i="1" s="1"/>
  <c r="I250" i="1"/>
  <c r="I264" i="1" s="1"/>
  <c r="I269" i="1"/>
  <c r="I283" i="1" s="1"/>
  <c r="I227" i="1"/>
  <c r="H128" i="1"/>
  <c r="H130" i="1" s="1"/>
  <c r="H21" i="1"/>
  <c r="H25" i="1"/>
  <c r="I21" i="1"/>
  <c r="I128" i="1" l="1"/>
  <c r="I130" i="1" s="1"/>
  <c r="I25" i="1"/>
  <c r="I40" i="1" s="1"/>
  <c r="H40" i="1"/>
</calcChain>
</file>

<file path=xl/sharedStrings.xml><?xml version="1.0" encoding="utf-8"?>
<sst xmlns="http://schemas.openxmlformats.org/spreadsheetml/2006/main" count="869" uniqueCount="347">
  <si>
    <t>Załącznik nr 1 a do SIWZ</t>
  </si>
  <si>
    <t>FORMULARZ OFERTOWY - SZCZEGÓŁOWA OFERTA CENOWA - CENY JEDNOSTKOWE-WARTOŚĆ NETTO I BRUTTO</t>
  </si>
  <si>
    <r>
      <t xml:space="preserve">         1.</t>
    </r>
    <r>
      <rPr>
        <b/>
        <sz val="12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Arial"/>
        <family val="2"/>
        <charset val="238"/>
      </rPr>
      <t>Klimatyzacja Konvekta typ KL60 -  14 szt.  zamontowana w autobusach Solaris Urbino 12, rok produkcji 2008, 2009</t>
    </r>
  </si>
  <si>
    <t>Pakiet    PK I</t>
  </si>
  <si>
    <t xml:space="preserve">Nazwa części </t>
  </si>
  <si>
    <t xml:space="preserve">Cena jednostkowa netto </t>
  </si>
  <si>
    <t>Jednostka miary</t>
  </si>
  <si>
    <t xml:space="preserve">Ilość </t>
  </si>
  <si>
    <t xml:space="preserve">Wartość netto </t>
  </si>
  <si>
    <t>Podatek VAT %</t>
  </si>
  <si>
    <t>Wartość podatku Vat</t>
  </si>
  <si>
    <t>Wartość brutto</t>
  </si>
  <si>
    <t xml:space="preserve">1.1. </t>
  </si>
  <si>
    <t>Nowa sprężarka klimatyzacji typ GEA/ Bock KVX 40/560K</t>
  </si>
  <si>
    <t>szt.</t>
  </si>
  <si>
    <t>1.2.</t>
  </si>
  <si>
    <t>Nowe sprzęgło elektromagnetyczne do sprężarki klimatyzacji</t>
  </si>
  <si>
    <t>1.3.</t>
  </si>
  <si>
    <t>Olej do sprężarki</t>
  </si>
  <si>
    <t>litr</t>
  </si>
  <si>
    <t>Nazwa producenta</t>
  </si>
  <si>
    <t>…………………………………………………..</t>
  </si>
  <si>
    <t>Gatunek oleju</t>
  </si>
  <si>
    <t>1.4.</t>
  </si>
  <si>
    <t>Czynnik chłodzący R-134</t>
  </si>
  <si>
    <t>kg.</t>
  </si>
  <si>
    <t>1.5.</t>
  </si>
  <si>
    <t>Filtr czynnika + uszczelki</t>
  </si>
  <si>
    <t>1.6.</t>
  </si>
  <si>
    <t>Uszczelniacz wału sprężarki</t>
  </si>
  <si>
    <t>1.7.</t>
  </si>
  <si>
    <t>Łożysko sprzęgła elektromagnetycznego</t>
  </si>
  <si>
    <t>1.8.</t>
  </si>
  <si>
    <t>Wentylator skraplacza</t>
  </si>
  <si>
    <t>1.9.</t>
  </si>
  <si>
    <t xml:space="preserve">Wentylator dachowy </t>
  </si>
  <si>
    <t>1.10</t>
  </si>
  <si>
    <t>Suchy/czysty azot do osuszania klimatyzacji</t>
  </si>
  <si>
    <t>kg</t>
  </si>
  <si>
    <t>1.11</t>
  </si>
  <si>
    <t xml:space="preserve">Czynności serwisowe zgodnie z §1 ust. 2 pkt 1 Umowy (robocizna wraz z materiałem Wykonawcy) </t>
  </si>
  <si>
    <t>kpl.</t>
  </si>
  <si>
    <r>
      <t xml:space="preserve">        2.</t>
    </r>
    <r>
      <rPr>
        <b/>
        <sz val="12"/>
        <color theme="1"/>
        <rFont val="Times New Roman"/>
        <family val="1"/>
        <charset val="238"/>
      </rPr>
      <t xml:space="preserve">      </t>
    </r>
    <r>
      <rPr>
        <b/>
        <sz val="12"/>
        <color theme="1"/>
        <rFont val="Arial"/>
        <family val="2"/>
        <charset val="238"/>
      </rPr>
      <t>Klimatyzacja Konvekta typ KL120 - 30 szt. zamontowana w autobusach Solaris Urbino 18, rok produkcji 2008, 2009</t>
    </r>
  </si>
  <si>
    <t>Pakiet    PK II</t>
  </si>
  <si>
    <t>Podatek Vat (%)</t>
  </si>
  <si>
    <t>2.1.</t>
  </si>
  <si>
    <t>Nowa sprężarka klimatyzacji typ GEA/Bock KVX 40/655</t>
  </si>
  <si>
    <t>2.2.</t>
  </si>
  <si>
    <t>2.3.</t>
  </si>
  <si>
    <t>2.4.</t>
  </si>
  <si>
    <t>2.5.</t>
  </si>
  <si>
    <t>2.6.</t>
  </si>
  <si>
    <t>2.7.</t>
  </si>
  <si>
    <r>
      <t>Wentylator dachowy</t>
    </r>
    <r>
      <rPr>
        <b/>
        <sz val="10"/>
        <rFont val="Arial"/>
        <family val="2"/>
        <charset val="238"/>
      </rPr>
      <t xml:space="preserve"> </t>
    </r>
  </si>
  <si>
    <t>2.8.</t>
  </si>
  <si>
    <t>Suchy/czysty azot do osuszenia układu klimatyzacji</t>
  </si>
  <si>
    <t>2.9.</t>
  </si>
  <si>
    <t>2.10.</t>
  </si>
  <si>
    <t>2.11</t>
  </si>
  <si>
    <r>
      <t xml:space="preserve">         3.   </t>
    </r>
    <r>
      <rPr>
        <b/>
        <sz val="12"/>
        <color theme="1"/>
        <rFont val="Times New Roman"/>
        <family val="1"/>
        <charset val="238"/>
      </rPr>
      <t>  </t>
    </r>
    <r>
      <rPr>
        <b/>
        <sz val="12"/>
        <color theme="1"/>
        <rFont val="Arial"/>
        <family val="2"/>
        <charset val="238"/>
      </rPr>
      <t>Klimatyzacja Konvekta typ P600 -14 szt.  zamontowana w autobusach Mercedes Citaro O530, rok produkcji 2009</t>
    </r>
  </si>
  <si>
    <t>Pakiet    PK III</t>
  </si>
  <si>
    <t>3.1.</t>
  </si>
  <si>
    <t>Nowa sprężarka klimatyzacji typ GEA/Bock KVX 40/560K</t>
  </si>
  <si>
    <t xml:space="preserve"> </t>
  </si>
  <si>
    <t>3.2.</t>
  </si>
  <si>
    <t>3.3.</t>
  </si>
  <si>
    <t>Nazwa producenta …........................................</t>
  </si>
  <si>
    <t>Gatunek oleju …..............................................</t>
  </si>
  <si>
    <t>3.4.</t>
  </si>
  <si>
    <t>3.5.</t>
  </si>
  <si>
    <t>3.6.</t>
  </si>
  <si>
    <t>3.7.</t>
  </si>
  <si>
    <t>3.8.</t>
  </si>
  <si>
    <t>3.9.</t>
  </si>
  <si>
    <t>3.10.</t>
  </si>
  <si>
    <t>3.11</t>
  </si>
  <si>
    <r>
      <rPr>
        <b/>
        <sz val="12"/>
        <color theme="1"/>
        <rFont val="Times New Roman"/>
        <family val="1"/>
        <charset val="238"/>
      </rPr>
      <t xml:space="preserve">            4.      </t>
    </r>
    <r>
      <rPr>
        <b/>
        <sz val="12"/>
        <color theme="1"/>
        <rFont val="Arial"/>
        <family val="2"/>
        <charset val="238"/>
      </rPr>
      <t>Klimatyzacja Konvekta typ P600 -  9 szt.  zamontowana w autobusach Mercedes Conecto LF, rok produkcji 2011</t>
    </r>
  </si>
  <si>
    <t>Pakiet    PK IV</t>
  </si>
  <si>
    <t>4.1.</t>
  </si>
  <si>
    <t>4.2.</t>
  </si>
  <si>
    <t>4.3.</t>
  </si>
  <si>
    <t>Nazwa producenta…..........................................</t>
  </si>
  <si>
    <t>Gatunek oleju…................................................</t>
  </si>
  <si>
    <t>4.4.</t>
  </si>
  <si>
    <t>4.5.</t>
  </si>
  <si>
    <t>4.6.</t>
  </si>
  <si>
    <t>4.7.</t>
  </si>
  <si>
    <t>4.8.</t>
  </si>
  <si>
    <t>4.9.</t>
  </si>
  <si>
    <t>4.10.</t>
  </si>
  <si>
    <t>4.11</t>
  </si>
  <si>
    <r>
      <rPr>
        <b/>
        <sz val="12"/>
        <color theme="1"/>
        <rFont val="Times New Roman"/>
        <family val="1"/>
        <charset val="238"/>
      </rPr>
      <t xml:space="preserve">         5.         </t>
    </r>
    <r>
      <rPr>
        <b/>
        <sz val="12"/>
        <color theme="1"/>
        <rFont val="Arial"/>
        <family val="2"/>
        <charset val="238"/>
      </rPr>
      <t>Klimatyzacja Konvekta typ P800 - 12 szt. zamontowana w autobusach Mercedes Conecto G, rok produkcji 2011</t>
    </r>
  </si>
  <si>
    <t>Pakiet    PK V</t>
  </si>
  <si>
    <t>5.1.</t>
  </si>
  <si>
    <t>Nowa sprężarka klimatyzacji typ GEA/Bock KVX 40/655 K</t>
  </si>
  <si>
    <t>5.2.</t>
  </si>
  <si>
    <t>5.3.</t>
  </si>
  <si>
    <t>Nazwa producenta….............................................</t>
  </si>
  <si>
    <t>Gatunek oleju…..................................................</t>
  </si>
  <si>
    <t>5.4.</t>
  </si>
  <si>
    <t>5.5.</t>
  </si>
  <si>
    <t>5.6.</t>
  </si>
  <si>
    <t>5.7.</t>
  </si>
  <si>
    <t>5.8.</t>
  </si>
  <si>
    <t>5.9.</t>
  </si>
  <si>
    <t>5.10</t>
  </si>
  <si>
    <r>
      <rPr>
        <b/>
        <sz val="12"/>
        <color rgb="FF000000"/>
        <rFont val="Times New Roman"/>
      </rPr>
      <t xml:space="preserve">       6.  </t>
    </r>
    <r>
      <rPr>
        <b/>
        <sz val="12"/>
        <color rgb="FF000000"/>
        <rFont val="Arial"/>
      </rPr>
      <t>Klimatyzacja Webasto Aerosphera 300 – 1 szt.  zamontowanej  w autobusie MAN NG313, rok produkcji 2002</t>
    </r>
  </si>
  <si>
    <t xml:space="preserve">Pakiet    Pw I </t>
  </si>
  <si>
    <t>6.1.</t>
  </si>
  <si>
    <t>Nowa sprężarka klimatyzacji typ GEA/Bock FKX 40/560 K</t>
  </si>
  <si>
    <t>6.2.</t>
  </si>
  <si>
    <t>6.3.</t>
  </si>
  <si>
    <t>6.4.</t>
  </si>
  <si>
    <t>6.5.</t>
  </si>
  <si>
    <t>6.6.</t>
  </si>
  <si>
    <r>
      <t xml:space="preserve">Wentylator dachowy </t>
    </r>
    <r>
      <rPr>
        <b/>
        <sz val="10"/>
        <rFont val="Arial"/>
        <family val="2"/>
        <charset val="238"/>
      </rPr>
      <t>(kpl.)</t>
    </r>
  </si>
  <si>
    <t>6.7.</t>
  </si>
  <si>
    <t>6.8.</t>
  </si>
  <si>
    <t xml:space="preserve">6.9.  </t>
  </si>
  <si>
    <t>6.10.</t>
  </si>
  <si>
    <r>
      <rPr>
        <b/>
        <sz val="12"/>
        <color theme="1"/>
        <rFont val="Times New Roman"/>
        <family val="1"/>
        <charset val="238"/>
      </rPr>
      <t xml:space="preserve">         7.         </t>
    </r>
    <r>
      <rPr>
        <b/>
        <sz val="12"/>
        <color theme="1"/>
        <rFont val="Arial"/>
        <family val="2"/>
        <charset val="238"/>
      </rPr>
      <t>Klimatyzacja Spheros typ CC145 T -  4 szt.  zamontowanej w autobusach IVECO 65 C URBY 7,6, rok produkcji 2013</t>
    </r>
  </si>
  <si>
    <t>Pakiet    Pw II</t>
  </si>
  <si>
    <t>7.1.</t>
  </si>
  <si>
    <t>7.2.</t>
  </si>
  <si>
    <t>Nazwa producenta…...........................................</t>
  </si>
  <si>
    <t>Gatunek oleju….................................................</t>
  </si>
  <si>
    <t>7.3.</t>
  </si>
  <si>
    <t>7.6.</t>
  </si>
  <si>
    <t>7.4.</t>
  </si>
  <si>
    <t>7.5.</t>
  </si>
  <si>
    <t xml:space="preserve">7.7. </t>
  </si>
  <si>
    <t>7.7.</t>
  </si>
  <si>
    <r>
      <rPr>
        <b/>
        <sz val="12"/>
        <color theme="1"/>
        <rFont val="Times New Roman"/>
        <family val="1"/>
        <charset val="238"/>
      </rPr>
      <t xml:space="preserve">         8.         </t>
    </r>
    <r>
      <rPr>
        <b/>
        <sz val="12"/>
        <color theme="1"/>
        <rFont val="Arial"/>
        <family val="2"/>
        <charset val="238"/>
      </rPr>
      <t>Klimatyzacja Spheros typ Panama -  1 szt. zamontowanej w autobusach IVECO 65 C URBY 7,6 – rok produkcji 2013</t>
    </r>
  </si>
  <si>
    <t>Pakiet    Pw III</t>
  </si>
  <si>
    <t>8.1.</t>
  </si>
  <si>
    <t>Nowa sprężarka klimatyzacji typ DELPHI SP -15</t>
  </si>
  <si>
    <t>8.2.</t>
  </si>
  <si>
    <t>8.3.</t>
  </si>
  <si>
    <t>8.4.</t>
  </si>
  <si>
    <t>8.5.</t>
  </si>
  <si>
    <t>8.6.</t>
  </si>
  <si>
    <t>8,6.</t>
  </si>
  <si>
    <t>8.7.</t>
  </si>
  <si>
    <t xml:space="preserve">8.7. </t>
  </si>
  <si>
    <t>8.8.</t>
  </si>
  <si>
    <r>
      <rPr>
        <b/>
        <sz val="12"/>
        <color theme="1"/>
        <rFont val="Times New Roman"/>
        <family val="1"/>
        <charset val="238"/>
      </rPr>
      <t xml:space="preserve">9.         </t>
    </r>
    <r>
      <rPr>
        <b/>
        <sz val="12"/>
        <color theme="1"/>
        <rFont val="Arial"/>
        <family val="2"/>
        <charset val="238"/>
      </rPr>
      <t>Klimatyzacja Spheros typ REVO Master C2B2E - 9 szt. zamontowanej w autobusach Mercedes Citaro 628 02, rok produkcji 2016</t>
    </r>
  </si>
  <si>
    <t>Pakiet    Pw IV</t>
  </si>
  <si>
    <t>9.1.</t>
  </si>
  <si>
    <t>Nowa sprężarka klimatyzacji typ GEA/ BockFKX 40/560 K1</t>
  </si>
  <si>
    <t>9.2.</t>
  </si>
  <si>
    <t>Nazwa producenta…............................................</t>
  </si>
  <si>
    <t>9.3.</t>
  </si>
  <si>
    <t>9.4.</t>
  </si>
  <si>
    <t>9.5.</t>
  </si>
  <si>
    <t>Wentylator dachowy</t>
  </si>
  <si>
    <t>9.7.</t>
  </si>
  <si>
    <t>9.6.</t>
  </si>
  <si>
    <t>9.8.</t>
  </si>
  <si>
    <r>
      <rPr>
        <b/>
        <sz val="12"/>
        <color theme="1"/>
        <rFont val="Times New Roman"/>
        <family val="1"/>
        <charset val="238"/>
      </rPr>
      <t xml:space="preserve">        10.         </t>
    </r>
    <r>
      <rPr>
        <b/>
        <sz val="12"/>
        <color theme="1"/>
        <rFont val="Arial"/>
        <family val="2"/>
        <charset val="238"/>
      </rPr>
      <t xml:space="preserve">Klimatyzacja Spheros typ REVO 360 C2B2E - 5 szt. zamontowanej w autobusach Mercedes Citaro K, rok produkcji 2016
</t>
    </r>
  </si>
  <si>
    <t>Pakiet    Pw V</t>
  </si>
  <si>
    <t>10.1.</t>
  </si>
  <si>
    <t>Nowa sprężarka klimatyzacji typ GEA/Bock FKX 40/560 K1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</si>
  <si>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</si>
  <si>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</si>
  <si>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</si>
  <si>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</si>
  <si>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</si>
  <si>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</si>
  <si>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</si>
  <si>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</si>
  <si>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r>
      <rPr>
        <b/>
        <sz val="12"/>
        <color theme="1"/>
        <rFont val="Times New Roman"/>
        <family val="1"/>
        <charset val="238"/>
      </rPr>
      <t xml:space="preserve">        11.         </t>
    </r>
    <r>
      <rPr>
        <b/>
        <sz val="12"/>
        <color theme="1"/>
        <rFont val="Arial"/>
        <family val="2"/>
        <charset val="238"/>
      </rPr>
      <t xml:space="preserve">Klimatyzacja Spheros typ REVO Master C2B2E - 9 szt. zamontowanej w autobusach Mercedes Citaro G, rok produkcji 2016
</t>
    </r>
  </si>
  <si>
    <t>Pakiet    Pw VI</t>
  </si>
  <si>
    <t>11.1.</t>
  </si>
  <si>
    <t>Nowa sprężarka klimatyzacji typ GEA/ Bock FKX  40 655 K1</t>
  </si>
  <si>
    <t>11.2.</t>
  </si>
  <si>
    <t>11.3.</t>
  </si>
  <si>
    <t>Nazwa producenta ….........................................</t>
  </si>
  <si>
    <t>Gatunek oleju …...............................................</t>
  </si>
  <si>
    <t>11.4.</t>
  </si>
  <si>
    <t>11.5.</t>
  </si>
  <si>
    <t>11.6.</t>
  </si>
  <si>
    <t>11.8.</t>
  </si>
  <si>
    <t>Sterownik kierowcy</t>
  </si>
  <si>
    <t>11.7.</t>
  </si>
  <si>
    <t>11.9.</t>
  </si>
  <si>
    <r>
      <rPr>
        <b/>
        <sz val="12"/>
        <rFont val="Times New Roman"/>
        <family val="1"/>
        <charset val="238"/>
      </rPr>
      <t xml:space="preserve">         12.         </t>
    </r>
    <r>
      <rPr>
        <b/>
        <sz val="12"/>
        <rFont val="Arial"/>
        <family val="2"/>
        <charset val="238"/>
      </rPr>
      <t>Klimatyzacja Hispacold –  19 szt. zamontowana  w autobusach Solaris Urbino 12, rok produkcji 2006</t>
    </r>
  </si>
  <si>
    <t>Pakiet    Ph I</t>
  </si>
  <si>
    <t>12.1.</t>
  </si>
  <si>
    <t>Nowa sprężarka klimatyzacji typ Bock FKX 40/560K</t>
  </si>
  <si>
    <t>12.2.</t>
  </si>
  <si>
    <t>Nowe sprzęgło elektromagnetyczne kompletnego do sprężarki klimatyzacji typ FKX 40/560 K</t>
  </si>
  <si>
    <t>12.3.</t>
  </si>
  <si>
    <t>Nazwa producenta …..........................................;</t>
  </si>
  <si>
    <t>Gatunek oleju ….................................................</t>
  </si>
  <si>
    <t>12.4.</t>
  </si>
  <si>
    <t>12.5.</t>
  </si>
  <si>
    <t>12.6.</t>
  </si>
  <si>
    <t>Śmigło wentylatora skraplacza</t>
  </si>
  <si>
    <t>12.8.</t>
  </si>
  <si>
    <t>Silnik  wentylatora skraplacza komutowanego elektronicznie</t>
  </si>
  <si>
    <t>12.7.</t>
  </si>
  <si>
    <t>Regulator silnika wentylatora skraplacza</t>
  </si>
  <si>
    <t>Osłona śmigła</t>
  </si>
  <si>
    <t>12.9.</t>
  </si>
  <si>
    <t>12.10.</t>
  </si>
  <si>
    <t>12.11.</t>
  </si>
  <si>
    <r>
      <rPr>
        <b/>
        <sz val="12"/>
        <color rgb="FF000000"/>
        <rFont val="Times New Roman"/>
      </rPr>
      <t xml:space="preserve">         13.         </t>
    </r>
    <r>
      <rPr>
        <b/>
        <sz val="12"/>
        <color rgb="FF000000"/>
        <rFont val="Arial"/>
      </rPr>
      <t>Klimatyzacja Hispacold – 7 szt. zamontowana  w autobusach Solaris Urbino 18, rok produkcji 2006</t>
    </r>
  </si>
  <si>
    <t>Pakiet    Ph II</t>
  </si>
  <si>
    <t>13.1.</t>
  </si>
  <si>
    <t>13.2.</t>
  </si>
  <si>
    <t xml:space="preserve">Nowe sprzęgło elektromagnetyczne, kompletne do sprężarki klimatyzacji </t>
  </si>
  <si>
    <t>13.3.</t>
  </si>
  <si>
    <t>Nazwa producenta….........................................</t>
  </si>
  <si>
    <t>13.4.</t>
  </si>
  <si>
    <t>13.5.</t>
  </si>
  <si>
    <t>13.6.</t>
  </si>
  <si>
    <t>13.8.</t>
  </si>
  <si>
    <t>13.7.</t>
  </si>
  <si>
    <t>13.9.</t>
  </si>
  <si>
    <t>13.11.</t>
  </si>
  <si>
    <t>13.12.</t>
  </si>
  <si>
    <r>
      <rPr>
        <b/>
        <sz val="12"/>
        <rFont val="Times New Roman"/>
        <family val="1"/>
        <charset val="238"/>
      </rPr>
      <t xml:space="preserve">         14.         </t>
    </r>
    <r>
      <rPr>
        <b/>
        <sz val="12"/>
        <rFont val="Arial"/>
        <family val="2"/>
        <charset val="238"/>
      </rPr>
      <t>Klimatyzacja Spheros typ REVO Master C2B2E -  26 szt.  zamontowanej w autobusach Mercedes Citaro G, rok produkcji 2019</t>
    </r>
  </si>
  <si>
    <r>
      <rPr>
        <b/>
        <sz val="12"/>
        <color theme="1"/>
        <rFont val="Times New Roman"/>
        <family val="1"/>
        <charset val="238"/>
      </rPr>
      <t xml:space="preserve">         14.         </t>
    </r>
    <r>
      <rPr>
        <b/>
        <sz val="12"/>
        <color theme="1"/>
        <rFont val="Arial"/>
        <family val="2"/>
        <charset val="238"/>
      </rPr>
      <t>Klimatyzacja Spheros Valeo typ REVO Master C2B2E -  26 szt.  zamontowanej w autobusach Mercedes Citaro G, rok produkcji 2019</t>
    </r>
  </si>
  <si>
    <t>Pakiet    Px I</t>
  </si>
  <si>
    <t xml:space="preserve">Nazwa wybranych części i matreiałów </t>
  </si>
  <si>
    <t>14.1.</t>
  </si>
  <si>
    <t>Nowa sprężarka klimatyzacji typ Bock FKX 40/655 K1</t>
  </si>
  <si>
    <t>14.2.</t>
  </si>
  <si>
    <t>14.3.</t>
  </si>
  <si>
    <t>14.4.</t>
  </si>
  <si>
    <t>14.5.</t>
  </si>
  <si>
    <t>14.6.</t>
  </si>
  <si>
    <t>14.8.</t>
  </si>
  <si>
    <t>14.7.</t>
  </si>
  <si>
    <t>14.9.</t>
  </si>
  <si>
    <r>
      <rPr>
        <b/>
        <sz val="12"/>
        <color theme="1"/>
        <rFont val="Times New Roman"/>
        <family val="1"/>
        <charset val="238"/>
      </rPr>
      <t xml:space="preserve">         15.         </t>
    </r>
    <r>
      <rPr>
        <b/>
        <sz val="12"/>
        <color theme="1"/>
        <rFont val="Arial"/>
        <family val="2"/>
        <charset val="238"/>
      </rPr>
      <t>Klimatyzacja Spheros typ REVO 360 C2B2E - 18 szt. zamontowanej w autobusach Mercedes Citaro LF, rok produkcji 2019</t>
    </r>
  </si>
  <si>
    <t>Pakiet    Px II</t>
  </si>
  <si>
    <t>15.1.</t>
  </si>
  <si>
    <t>Nowa sprężarka klimatyzacji typ Bock FKX 40/560K1</t>
  </si>
  <si>
    <t>15.2.</t>
  </si>
  <si>
    <t>Nowe sprzęgło elektromagnetyczne do sprężarki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</si>
  <si>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</si>
  <si>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</si>
  <si>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</si>
  <si>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</si>
  <si>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</si>
  <si>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</si>
  <si>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</si>
  <si>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</si>
  <si>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r>
      <rPr>
        <b/>
        <sz val="12"/>
        <color theme="1"/>
        <rFont val="Times New Roman"/>
        <family val="1"/>
        <charset val="238"/>
      </rPr>
      <t xml:space="preserve">         16.      </t>
    </r>
    <r>
      <rPr>
        <b/>
        <sz val="12"/>
        <color theme="1"/>
        <rFont val="Arial"/>
        <family val="2"/>
        <charset val="238"/>
      </rPr>
      <t xml:space="preserve">Klimatyzacja Spheros typ REVO 360 C2B2E  </t>
    </r>
    <r>
      <rPr>
        <b/>
        <sz val="12"/>
        <rFont val="Arial"/>
        <family val="2"/>
        <charset val="238"/>
      </rPr>
      <t>2 szt</t>
    </r>
    <r>
      <rPr>
        <b/>
        <sz val="12"/>
        <color theme="1"/>
        <rFont val="Arial"/>
        <family val="2"/>
        <charset val="238"/>
      </rPr>
      <t xml:space="preserve"> , zamontowanej  w Mercedes Citaro K, rok produkcji 2019</t>
    </r>
  </si>
  <si>
    <t>Pakiet    Px III</t>
  </si>
  <si>
    <t>16.1.</t>
  </si>
  <si>
    <t>16.2.</t>
  </si>
  <si>
    <r>
      <t>Nowe sprzęgło elektromagnetyczne</t>
    </r>
    <r>
      <rPr>
        <b/>
        <sz val="10"/>
        <color theme="1"/>
        <rFont val="Arial"/>
        <family val="2"/>
        <charset val="238"/>
      </rPr>
      <t xml:space="preserve"> do sprężarki klimatyzacji typ FKX 40/560K</t>
    </r>
  </si>
  <si>
    <t>16.3.</t>
  </si>
  <si>
    <t>Gatunek oleju …...........................................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</si>
  <si>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</si>
  <si>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</si>
  <si>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</si>
  <si>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</si>
  <si>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</si>
  <si>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</si>
  <si>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</si>
  <si>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</si>
  <si>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r>
      <rPr>
        <b/>
        <sz val="12"/>
        <rFont val="Times New Roman"/>
        <family val="1"/>
        <charset val="238"/>
      </rPr>
      <t xml:space="preserve">         17.         </t>
    </r>
    <r>
      <rPr>
        <b/>
        <sz val="12"/>
        <rFont val="Arial"/>
        <family val="2"/>
        <charset val="238"/>
      </rPr>
      <t>Klimatyzacja ClimArt  ART12 KC-E-  3 szt. zamontowanej w autobusach Karsan e-JEST Electric</t>
    </r>
    <r>
      <rPr>
        <b/>
        <sz val="12"/>
        <rFont val="Arial"/>
        <family val="1"/>
        <charset val="238"/>
      </rPr>
      <t>, rok produkcji 2022</t>
    </r>
  </si>
  <si>
    <t>Pakiet    Px IV</t>
  </si>
  <si>
    <t>17.1</t>
  </si>
  <si>
    <t>17.2</t>
  </si>
  <si>
    <t>17.3</t>
  </si>
  <si>
    <t>17.4</t>
  </si>
  <si>
    <t>17.5</t>
  </si>
  <si>
    <t>17.6</t>
  </si>
  <si>
    <t>17.7.</t>
  </si>
  <si>
    <t xml:space="preserve">         18.         Czynności naprawcze dla wszystkich rodzajów klimatyzacji</t>
  </si>
  <si>
    <t xml:space="preserve">Pakiet    </t>
  </si>
  <si>
    <t>Crb</t>
  </si>
  <si>
    <t>Naprawy urządzeń (robocizna)</t>
  </si>
  <si>
    <t>rg</t>
  </si>
  <si>
    <t>1 Roboczogodzina</t>
  </si>
  <si>
    <t>Lp.</t>
  </si>
  <si>
    <t>Nazwa klimatyzacji</t>
  </si>
  <si>
    <t>Wartość</t>
  </si>
  <si>
    <t>Podatek VAT</t>
  </si>
  <si>
    <t>Symbol</t>
  </si>
  <si>
    <t>netto</t>
  </si>
  <si>
    <t>pakietu</t>
  </si>
  <si>
    <t>1.</t>
  </si>
  <si>
    <t>Klimatyzacja Konvekta typ KL60 - 14 szt., zamontowana</t>
  </si>
  <si>
    <t> Pk I</t>
  </si>
  <si>
    <t>w autobusach Solaris Urbino 12, rok produkcji 2008, 2009;</t>
  </si>
  <si>
    <t>2.</t>
  </si>
  <si>
    <t xml:space="preserve"> Klimatyzacja Konvekta typ KL120 - 30 szt., zamontowana</t>
  </si>
  <si>
    <t> Pk II</t>
  </si>
  <si>
    <t>w autobusach Solaris Urbino 18, rok produkcji 2008, 2009;</t>
  </si>
  <si>
    <t>Klimatyzacja Konvekta typ P600 - 14 szt., zamontowana</t>
  </si>
  <si>
    <t> Pk III</t>
  </si>
  <si>
    <t>3.</t>
  </si>
  <si>
    <t>w autobusach Mercedes Citaro O530, rok produkcji 2009</t>
  </si>
  <si>
    <t>4.</t>
  </si>
  <si>
    <t>Klimatyzacja Konvekta typ P600 - 9 szt., zamontowana</t>
  </si>
  <si>
    <t> Pk IV</t>
  </si>
  <si>
    <t>w autobusach Mercedes Conecto LF, rok produkcji 2011</t>
  </si>
  <si>
    <t>5.</t>
  </si>
  <si>
    <t>Klimatyzacja Konvekta typ P800 - 12 szt., zamontowana</t>
  </si>
  <si>
    <t> Pk V</t>
  </si>
  <si>
    <t>w autobusach Mercedes Conecto G, rok produkcji 2011;</t>
  </si>
  <si>
    <t>6.</t>
  </si>
  <si>
    <t>Klimatyzacja Webasto typ Aerosphera 300 -  1 szt., zamontowana w autobusach Man NG 313, rok produkcji 2002</t>
  </si>
  <si>
    <t> Pw I</t>
  </si>
  <si>
    <t>7.</t>
  </si>
  <si>
    <t>Klimatyzacja Spheros typ CC145 T - 4 szt., zamontowana</t>
  </si>
  <si>
    <t> Pw II</t>
  </si>
  <si>
    <t>w autobusach Iveco 65C URBY 7,6; rok produkcji 2013;</t>
  </si>
  <si>
    <t>8.</t>
  </si>
  <si>
    <t>Klimatyzacja Spheros typ Panama - 1 szt., zamontowana</t>
  </si>
  <si>
    <t> Pw III</t>
  </si>
  <si>
    <t>9.</t>
  </si>
  <si>
    <t>Klimatyzacja Spheros typ REVO MASTER C2B2E - 9 szt., zamontowana w autobusach Mercedes Citaro 628 02, rok produkcji 2016;</t>
  </si>
  <si>
    <t> Pw IV</t>
  </si>
  <si>
    <t>10.</t>
  </si>
  <si>
    <t>Klimatyzacja Spheros typ REVO 360 C2B2E– 5 szt., zamontowana w autobusach Mercedes Citaro K, rok produkcji 2016;</t>
  </si>
  <si>
    <t> Pw V</t>
  </si>
  <si>
    <t>11.</t>
  </si>
  <si>
    <t>Klimatyzacja Spheros typ REVO MASTER C2B2E- 9 szt., zamontowana w autobusach Mercedes Citaro G, rok produkcji 2016;</t>
  </si>
  <si>
    <t> Pw VI</t>
  </si>
  <si>
    <t>12.</t>
  </si>
  <si>
    <t>Klimatyzacja Hispacold - 19 szt., zamontowana w autobusach Solaris Urbino 12, rok produkcji 2006;</t>
  </si>
  <si>
    <t> Ph I</t>
  </si>
  <si>
    <t>13.</t>
  </si>
  <si>
    <t>Klimatyzacja Hispacold - 7 szt., zamontowana w autobusach Solaris Urbino 18, rok produkcji 2006;</t>
  </si>
  <si>
    <t> Ph II</t>
  </si>
  <si>
    <t>14.</t>
  </si>
  <si>
    <t>Klimatyzacja Spheros typ REVO 420 MASTER C2B2E- 26 szt., zamontowana w Mercedes Citaro G, rok produkcji 2019</t>
  </si>
  <si>
    <t> Px I</t>
  </si>
  <si>
    <t>15.</t>
  </si>
  <si>
    <t>Klimatyzacja Spheros typ REVO 360 C2B2E- 18 szt., zamontowana w autobusach marki Mercedes Citaro LF, rok produkcji 2019;</t>
  </si>
  <si>
    <t> Px II</t>
  </si>
  <si>
    <t>16.</t>
  </si>
  <si>
    <t>Klimatyzacja Spheros typ REVO 360 C2B2E-2zt., zamontowana w autobusach marki                                     Mercedes Citaro K, rok produkcji 2019;</t>
  </si>
  <si>
    <t> Px III</t>
  </si>
  <si>
    <t>17.</t>
  </si>
  <si>
    <t>Klimatyzacja ClimArt typ ART12 KC-E – 3 szt. zamontowana w autobusach marki Karsan e-JEST Electric, rok produkcji 2022</t>
  </si>
  <si>
    <t> Px IV</t>
  </si>
  <si>
    <t>RAZEM POZYCJE 1-17</t>
  </si>
  <si>
    <t>18.</t>
  </si>
  <si>
    <t xml:space="preserve">Naprawy urządzeń (robocizna). Cena za 1 RG </t>
  </si>
  <si>
    <t> Crb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</si>
</sst>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Arial"/>
      <family val="1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</font>
    <font>
      <b/>
      <sz val="12"/>
      <color rgb="FF000000"/>
      <name val="Arial"/>
    </font>
    <font>
      <b/>
      <sz val="12"/>
      <color rgb="FF000000"/>
      <name val="Arial"/>
      <family val="1"/>
      <charset val="238"/>
    </font>
    <font>
      <sz val="12"/>
      <color theme="1"/>
      <name val="Arial"/>
      <family val="2"/>
      <charset val="238"/>
    </font>
    <font>
      <b/>
      <sz val="12"/>
      <name val="Arial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AEDF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6" xfId="0" applyFont="1" applyBorder="1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4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/>
    </xf>
    <xf numFmtId="0" fontId="3" fillId="5" borderId="3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0" fontId="3" fillId="5" borderId="4" xfId="0" applyFont="1" applyFill="1" applyBorder="1" applyAlignment="1">
      <alignment horizontal="justify" vertical="center"/>
    </xf>
    <xf numFmtId="0" fontId="4" fillId="5" borderId="5" xfId="0" applyFont="1" applyFill="1" applyBorder="1" applyAlignment="1">
      <alignment horizontal="justify" vertical="center"/>
    </xf>
    <xf numFmtId="0" fontId="3" fillId="5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" fontId="3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/>
    </xf>
    <xf numFmtId="16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wrapText="1"/>
    </xf>
    <xf numFmtId="0" fontId="4" fillId="5" borderId="6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/>
    <xf numFmtId="16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4" fillId="2" borderId="7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wrapText="1"/>
    </xf>
    <xf numFmtId="0" fontId="3" fillId="2" borderId="2" xfId="0" applyFont="1" applyFill="1" applyBorder="1" applyAlignment="1">
      <alignment vertical="center" wrapText="1"/>
    </xf>
    <xf numFmtId="16" fontId="3" fillId="5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14" fillId="5" borderId="0" xfId="0" applyFont="1" applyFill="1"/>
    <xf numFmtId="0" fontId="14" fillId="0" borderId="0" xfId="0" applyFont="1"/>
    <xf numFmtId="0" fontId="3" fillId="3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wrapText="1"/>
    </xf>
    <xf numFmtId="9" fontId="1" fillId="0" borderId="1" xfId="1" applyFont="1" applyBorder="1" applyAlignment="1">
      <alignment horizontal="center" wrapText="1"/>
    </xf>
    <xf numFmtId="9" fontId="0" fillId="0" borderId="0" xfId="0" applyNumberFormat="1"/>
    <xf numFmtId="9" fontId="1" fillId="2" borderId="2" xfId="1" applyFont="1" applyFill="1" applyBorder="1" applyAlignment="1">
      <alignment horizontal="center" vertical="center" wrapText="1"/>
    </xf>
    <xf numFmtId="9" fontId="1" fillId="2" borderId="3" xfId="1" applyFont="1" applyFill="1" applyBorder="1" applyAlignment="1">
      <alignment horizontal="center" wrapText="1"/>
    </xf>
    <xf numFmtId="9" fontId="1" fillId="2" borderId="1" xfId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3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0" fontId="1" fillId="2" borderId="3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/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5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9" fontId="2" fillId="5" borderId="1" xfId="1" applyFont="1" applyFill="1" applyBorder="1" applyAlignment="1">
      <alignment horizontal="center" wrapText="1"/>
    </xf>
    <xf numFmtId="9" fontId="2" fillId="2" borderId="1" xfId="1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9" fontId="3" fillId="0" borderId="1" xfId="1" applyFont="1" applyBorder="1" applyAlignment="1">
      <alignment horizontal="center" wrapText="1"/>
    </xf>
    <xf numFmtId="9" fontId="3" fillId="5" borderId="1" xfId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10" fontId="3" fillId="5" borderId="3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9" fontId="3" fillId="2" borderId="2" xfId="1" applyFont="1" applyFill="1" applyBorder="1" applyAlignment="1">
      <alignment horizontal="center" vertical="center" wrapText="1"/>
    </xf>
    <xf numFmtId="9" fontId="3" fillId="5" borderId="3" xfId="1" applyFont="1" applyFill="1" applyBorder="1" applyAlignment="1">
      <alignment horizontal="center" wrapText="1"/>
    </xf>
    <xf numFmtId="9" fontId="3" fillId="2" borderId="1" xfId="1" applyFont="1" applyFill="1" applyBorder="1" applyAlignment="1">
      <alignment horizontal="center" wrapText="1"/>
    </xf>
    <xf numFmtId="9" fontId="3" fillId="5" borderId="2" xfId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wrapText="1"/>
    </xf>
    <xf numFmtId="9" fontId="3" fillId="2" borderId="3" xfId="1" applyFont="1" applyFill="1" applyBorder="1" applyAlignment="1">
      <alignment horizontal="center" wrapText="1"/>
    </xf>
    <xf numFmtId="2" fontId="1" fillId="0" borderId="14" xfId="0" applyNumberFormat="1" applyFont="1" applyBorder="1"/>
    <xf numFmtId="0" fontId="1" fillId="3" borderId="15" xfId="0" applyFont="1" applyFill="1" applyBorder="1"/>
    <xf numFmtId="2" fontId="1" fillId="0" borderId="2" xfId="0" applyNumberFormat="1" applyFont="1" applyBorder="1" applyAlignment="1">
      <alignment horizontal="center" vertical="center" wrapText="1"/>
    </xf>
    <xf numFmtId="9" fontId="3" fillId="5" borderId="7" xfId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wrapText="1"/>
    </xf>
    <xf numFmtId="2" fontId="3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vertical="center" wrapText="1"/>
    </xf>
    <xf numFmtId="2" fontId="3" fillId="7" borderId="3" xfId="0" applyNumberFormat="1" applyFont="1" applyFill="1" applyBorder="1" applyAlignment="1">
      <alignment horizontal="center" wrapText="1"/>
    </xf>
    <xf numFmtId="10" fontId="3" fillId="7" borderId="3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wrapText="1"/>
    </xf>
    <xf numFmtId="2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9" fontId="9" fillId="5" borderId="2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1" xfId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3" fillId="7" borderId="1" xfId="0" applyFont="1" applyFill="1" applyBorder="1" applyAlignment="1">
      <alignment vertical="center" wrapText="1"/>
    </xf>
    <xf numFmtId="9" fontId="3" fillId="0" borderId="3" xfId="1" applyFont="1" applyFill="1" applyBorder="1" applyAlignment="1">
      <alignment horizontal="center" wrapText="1"/>
    </xf>
    <xf numFmtId="9" fontId="3" fillId="7" borderId="3" xfId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wrapText="1"/>
    </xf>
    <xf numFmtId="9" fontId="3" fillId="7" borderId="2" xfId="1" applyFont="1" applyFill="1" applyBorder="1" applyAlignment="1">
      <alignment horizontal="center" wrapText="1"/>
    </xf>
    <xf numFmtId="2" fontId="3" fillId="7" borderId="2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9" fontId="3" fillId="7" borderId="1" xfId="1" applyFont="1" applyFill="1" applyBorder="1" applyAlignment="1">
      <alignment horizontal="center" wrapText="1"/>
    </xf>
    <xf numFmtId="2" fontId="2" fillId="7" borderId="1" xfId="0" applyNumberFormat="1" applyFont="1" applyFill="1" applyBorder="1" applyAlignment="1">
      <alignment horizontal="center" wrapText="1"/>
    </xf>
    <xf numFmtId="9" fontId="2" fillId="0" borderId="1" xfId="1" applyFont="1" applyFill="1" applyBorder="1" applyAlignment="1">
      <alignment horizontal="center" wrapText="1"/>
    </xf>
    <xf numFmtId="9" fontId="1" fillId="0" borderId="1" xfId="1" applyFont="1" applyFill="1" applyBorder="1" applyAlignment="1">
      <alignment horizontal="center" wrapText="1"/>
    </xf>
    <xf numFmtId="10" fontId="1" fillId="0" borderId="3" xfId="0" applyNumberFormat="1" applyFont="1" applyBorder="1" applyAlignment="1">
      <alignment horizontal="center" wrapText="1"/>
    </xf>
    <xf numFmtId="10" fontId="1" fillId="7" borderId="1" xfId="0" applyNumberFormat="1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9" fontId="1" fillId="7" borderId="1" xfId="1" applyFont="1" applyFill="1" applyBorder="1" applyAlignment="1">
      <alignment horizontal="center" wrapText="1"/>
    </xf>
    <xf numFmtId="2" fontId="1" fillId="7" borderId="3" xfId="0" applyNumberFormat="1" applyFont="1" applyFill="1" applyBorder="1" applyAlignment="1">
      <alignment horizontal="center" wrapText="1"/>
    </xf>
    <xf numFmtId="9" fontId="2" fillId="0" borderId="1" xfId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3" fillId="0" borderId="0" xfId="0" applyFont="1"/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9" fontId="9" fillId="0" borderId="1" xfId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justify" vertical="center"/>
    </xf>
    <xf numFmtId="0" fontId="23" fillId="2" borderId="5" xfId="0" applyFont="1" applyFill="1" applyBorder="1" applyAlignment="1">
      <alignment horizontal="justify" vertical="center"/>
    </xf>
    <xf numFmtId="0" fontId="23" fillId="2" borderId="3" xfId="0" applyFont="1" applyFill="1" applyBorder="1" applyAlignment="1">
      <alignment horizontal="justify" vertical="center"/>
    </xf>
    <xf numFmtId="16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wrapText="1"/>
    </xf>
    <xf numFmtId="2" fontId="9" fillId="5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9" fontId="9" fillId="5" borderId="1" xfId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2" fontId="9" fillId="7" borderId="1" xfId="0" applyNumberFormat="1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wrapText="1"/>
    </xf>
    <xf numFmtId="9" fontId="9" fillId="7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16" fontId="9" fillId="2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1" xfId="0" applyFill="1" applyBorder="1"/>
    <xf numFmtId="2" fontId="1" fillId="2" borderId="23" xfId="0" applyNumberFormat="1" applyFont="1" applyFill="1" applyBorder="1" applyAlignment="1">
      <alignment horizontal="center"/>
    </xf>
    <xf numFmtId="0" fontId="1" fillId="2" borderId="24" xfId="0" applyFont="1" applyFill="1" applyBorder="1"/>
    <xf numFmtId="2" fontId="3" fillId="2" borderId="25" xfId="0" applyNumberFormat="1" applyFont="1" applyFill="1" applyBorder="1" applyAlignment="1">
      <alignment horizontal="center"/>
    </xf>
    <xf numFmtId="2" fontId="1" fillId="2" borderId="26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wrapText="1"/>
    </xf>
    <xf numFmtId="0" fontId="3" fillId="0" borderId="2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10" fontId="3" fillId="0" borderId="3" xfId="0" applyNumberFormat="1" applyFont="1" applyBorder="1" applyAlignment="1">
      <alignment horizontal="center" wrapText="1"/>
    </xf>
    <xf numFmtId="10" fontId="3" fillId="2" borderId="3" xfId="0" applyNumberFormat="1" applyFont="1" applyFill="1" applyBorder="1" applyAlignment="1">
      <alignment horizontal="center" wrapText="1"/>
    </xf>
    <xf numFmtId="9" fontId="3" fillId="2" borderId="2" xfId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>
      <alignment horizontal="center" wrapText="1"/>
    </xf>
    <xf numFmtId="2" fontId="3" fillId="5" borderId="2" xfId="0" applyNumberFormat="1" applyFont="1" applyFill="1" applyBorder="1" applyAlignment="1">
      <alignment horizontal="center" wrapText="1"/>
    </xf>
    <xf numFmtId="9" fontId="3" fillId="5" borderId="2" xfId="1" applyFont="1" applyFill="1" applyBorder="1" applyAlignment="1">
      <alignment horizontal="center" wrapText="1"/>
    </xf>
    <xf numFmtId="2" fontId="1" fillId="2" borderId="11" xfId="0" applyNumberFormat="1" applyFont="1" applyFill="1" applyBorder="1"/>
    <xf numFmtId="2" fontId="1" fillId="2" borderId="7" xfId="0" applyNumberFormat="1" applyFont="1" applyFill="1" applyBorder="1" applyAlignment="1">
      <alignment horizontal="center" wrapText="1"/>
    </xf>
    <xf numFmtId="10" fontId="1" fillId="2" borderId="7" xfId="0" applyNumberFormat="1" applyFont="1" applyFill="1" applyBorder="1" applyAlignment="1">
      <alignment horizontal="center" wrapText="1"/>
    </xf>
    <xf numFmtId="16" fontId="3" fillId="2" borderId="1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5" xfId="0" applyFont="1" applyFill="1" applyBorder="1"/>
    <xf numFmtId="2" fontId="3" fillId="0" borderId="7" xfId="0" applyNumberFormat="1" applyFont="1" applyBorder="1" applyAlignment="1">
      <alignment horizontal="center" wrapText="1"/>
    </xf>
    <xf numFmtId="10" fontId="3" fillId="0" borderId="7" xfId="0" applyNumberFormat="1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2" fontId="1" fillId="2" borderId="16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31" xfId="0" applyNumberFormat="1" applyFont="1" applyBorder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4" fillId="9" borderId="23" xfId="0" applyFont="1" applyFill="1" applyBorder="1" applyAlignment="1">
      <alignment vertical="center"/>
    </xf>
    <xf numFmtId="0" fontId="24" fillId="9" borderId="33" xfId="0" applyFont="1" applyFill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25" fillId="0" borderId="33" xfId="0" applyFont="1" applyBorder="1" applyAlignment="1">
      <alignment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33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32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0" borderId="31" xfId="0" applyFont="1" applyBorder="1" applyAlignment="1">
      <alignment horizontal="center" wrapText="1"/>
    </xf>
    <xf numFmtId="0" fontId="26" fillId="0" borderId="3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26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4" fillId="9" borderId="26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24" fillId="9" borderId="26" xfId="0" applyFont="1" applyFill="1" applyBorder="1" applyAlignment="1">
      <alignment vertical="center"/>
    </xf>
    <xf numFmtId="0" fontId="24" fillId="9" borderId="11" xfId="0" applyFont="1" applyFill="1" applyBorder="1" applyAlignment="1">
      <alignment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3" fillId="2" borderId="7" xfId="0" applyNumberFormat="1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" fontId="3" fillId="5" borderId="2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7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9" fontId="3" fillId="5" borderId="2" xfId="1" applyFont="1" applyFill="1" applyBorder="1" applyAlignment="1">
      <alignment horizontal="center" vertical="center" wrapText="1"/>
    </xf>
    <xf numFmtId="9" fontId="3" fillId="5" borderId="7" xfId="1" applyFont="1" applyFill="1" applyBorder="1" applyAlignment="1">
      <alignment horizontal="center" vertical="center" wrapText="1"/>
    </xf>
    <xf numFmtId="9" fontId="3" fillId="5" borderId="3" xfId="1" applyFont="1" applyFill="1" applyBorder="1" applyAlignment="1">
      <alignment horizontal="center" vertical="center" wrapText="1"/>
    </xf>
    <xf numFmtId="0" fontId="20" fillId="8" borderId="27" xfId="0" applyFont="1" applyFill="1" applyBorder="1" applyAlignment="1">
      <alignment horizontal="center" vertical="center" wrapText="1"/>
    </xf>
    <xf numFmtId="0" fontId="22" fillId="8" borderId="28" xfId="0" applyFont="1" applyFill="1" applyBorder="1"/>
    <xf numFmtId="0" fontId="20" fillId="4" borderId="9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3" fillId="2" borderId="2" xfId="1" applyFont="1" applyFill="1" applyBorder="1" applyAlignment="1">
      <alignment horizontal="center" vertical="center" wrapText="1"/>
    </xf>
    <xf numFmtId="9" fontId="3" fillId="2" borderId="7" xfId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 wrapText="1"/>
    </xf>
    <xf numFmtId="9" fontId="1" fillId="0" borderId="7" xfId="1" applyFont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7" xfId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" fillId="0" borderId="7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10" fontId="9" fillId="2" borderId="7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DB9ED-5A7A-47E4-855A-21CF09ADF380}">
  <sheetPr>
    <pageSetUpPr fitToPage="1"/>
  </sheetPr>
  <dimension ref="A1:X352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9.28515625" customWidth="1"/>
    <col min="2" max="2" width="51.85546875" customWidth="1"/>
    <col min="3" max="3" width="15.85546875" customWidth="1"/>
    <col min="4" max="4" width="12" customWidth="1"/>
    <col min="5" max="5" width="17" customWidth="1"/>
    <col min="6" max="7" width="14.140625" customWidth="1"/>
    <col min="8" max="9" width="12" customWidth="1"/>
  </cols>
  <sheetData>
    <row r="1" spans="1:17" ht="46.5" customHeight="1" thickBot="1" x14ac:dyDescent="0.3">
      <c r="G1" s="260" t="s">
        <v>0</v>
      </c>
      <c r="H1" s="260"/>
      <c r="I1" s="260"/>
    </row>
    <row r="2" spans="1:17" ht="46.5" customHeight="1" thickBot="1" x14ac:dyDescent="0.35">
      <c r="B2" s="355" t="s">
        <v>1</v>
      </c>
      <c r="C2" s="356"/>
      <c r="D2" s="356"/>
      <c r="E2" s="356"/>
      <c r="F2" s="356"/>
      <c r="G2" s="356"/>
      <c r="H2" s="356"/>
      <c r="I2" s="357"/>
    </row>
    <row r="3" spans="1:17" ht="15.75" thickBot="1" x14ac:dyDescent="0.3"/>
    <row r="4" spans="1:17" ht="27.75" customHeight="1" thickBot="1" x14ac:dyDescent="0.3">
      <c r="A4" s="359" t="s">
        <v>2</v>
      </c>
      <c r="B4" s="284"/>
      <c r="C4" s="284"/>
      <c r="D4" s="284"/>
      <c r="E4" s="284"/>
      <c r="F4" s="284"/>
      <c r="G4" s="284"/>
      <c r="H4" s="284"/>
      <c r="I4" s="284"/>
      <c r="Q4" s="84"/>
    </row>
    <row r="5" spans="1:17" ht="38.25" x14ac:dyDescent="0.25">
      <c r="A5" s="79" t="s">
        <v>3</v>
      </c>
      <c r="B5" s="80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1" t="s">
        <v>11</v>
      </c>
    </row>
    <row r="6" spans="1:17" ht="28.5" customHeight="1" x14ac:dyDescent="0.25">
      <c r="A6" s="36" t="s">
        <v>12</v>
      </c>
      <c r="B6" s="2" t="s">
        <v>13</v>
      </c>
      <c r="C6" s="88"/>
      <c r="D6" s="44" t="s">
        <v>14</v>
      </c>
      <c r="E6" s="32">
        <v>2</v>
      </c>
      <c r="F6" s="88">
        <f>C6*E6</f>
        <v>0</v>
      </c>
      <c r="G6" s="83"/>
      <c r="H6" s="88">
        <f>F6*G6</f>
        <v>0</v>
      </c>
      <c r="I6" s="88">
        <f>F6+H6</f>
        <v>0</v>
      </c>
    </row>
    <row r="7" spans="1:17" ht="42" customHeight="1" x14ac:dyDescent="0.25">
      <c r="A7" s="37" t="s">
        <v>15</v>
      </c>
      <c r="B7" s="7" t="s">
        <v>16</v>
      </c>
      <c r="C7" s="92"/>
      <c r="D7" s="45" t="s">
        <v>14</v>
      </c>
      <c r="E7" s="33">
        <v>5</v>
      </c>
      <c r="F7" s="88">
        <f>C7*E7</f>
        <v>0</v>
      </c>
      <c r="G7" s="85"/>
      <c r="H7" s="88">
        <f>F7*G7</f>
        <v>0</v>
      </c>
      <c r="I7" s="88">
        <f>F7+H7</f>
        <v>0</v>
      </c>
    </row>
    <row r="8" spans="1:17" x14ac:dyDescent="0.25">
      <c r="A8" s="338" t="s">
        <v>17</v>
      </c>
      <c r="B8" s="11" t="s">
        <v>18</v>
      </c>
      <c r="C8" s="342"/>
      <c r="D8" s="291" t="s">
        <v>19</v>
      </c>
      <c r="E8" s="353">
        <v>10</v>
      </c>
      <c r="F8" s="342">
        <f>C8*E8</f>
        <v>0</v>
      </c>
      <c r="G8" s="344"/>
      <c r="H8" s="362">
        <f>F8*G8</f>
        <v>0</v>
      </c>
      <c r="I8" s="342">
        <f>F8+H8</f>
        <v>0</v>
      </c>
    </row>
    <row r="9" spans="1:17" x14ac:dyDescent="0.25">
      <c r="A9" s="339"/>
      <c r="B9" s="12" t="s">
        <v>20</v>
      </c>
      <c r="C9" s="343"/>
      <c r="D9" s="292"/>
      <c r="E9" s="354"/>
      <c r="F9" s="343"/>
      <c r="G9" s="345"/>
      <c r="H9" s="363"/>
      <c r="I9" s="343"/>
    </row>
    <row r="10" spans="1:17" x14ac:dyDescent="0.25">
      <c r="A10" s="339"/>
      <c r="B10" s="13" t="s">
        <v>21</v>
      </c>
      <c r="C10" s="343"/>
      <c r="D10" s="292"/>
      <c r="E10" s="354"/>
      <c r="F10" s="343"/>
      <c r="G10" s="345"/>
      <c r="H10" s="363"/>
      <c r="I10" s="343"/>
    </row>
    <row r="11" spans="1:17" ht="11.25" customHeight="1" x14ac:dyDescent="0.25">
      <c r="A11" s="339"/>
      <c r="B11" s="12" t="s">
        <v>22</v>
      </c>
      <c r="C11" s="343"/>
      <c r="D11" s="292"/>
      <c r="E11" s="354"/>
      <c r="F11" s="343"/>
      <c r="G11" s="345"/>
      <c r="H11" s="363"/>
      <c r="I11" s="343"/>
      <c r="K11" s="182"/>
    </row>
    <row r="12" spans="1:17" ht="8.25" customHeight="1" x14ac:dyDescent="0.25">
      <c r="A12" s="360"/>
      <c r="B12" s="14" t="s">
        <v>21</v>
      </c>
      <c r="C12" s="348"/>
      <c r="D12" s="293"/>
      <c r="E12" s="361"/>
      <c r="F12" s="348"/>
      <c r="G12" s="349"/>
      <c r="H12" s="364"/>
      <c r="I12" s="348"/>
    </row>
    <row r="13" spans="1:17" x14ac:dyDescent="0.25">
      <c r="A13" s="38" t="s">
        <v>23</v>
      </c>
      <c r="B13" s="9" t="s">
        <v>24</v>
      </c>
      <c r="C13" s="89"/>
      <c r="D13" s="46" t="s">
        <v>25</v>
      </c>
      <c r="E13" s="34">
        <v>30</v>
      </c>
      <c r="F13" s="89">
        <f t="shared" ref="F13:F19" si="0">C13*E13</f>
        <v>0</v>
      </c>
      <c r="G13" s="86"/>
      <c r="H13" s="161">
        <f t="shared" ref="H13:H19" si="1">F13*G13</f>
        <v>0</v>
      </c>
      <c r="I13" s="89">
        <f t="shared" ref="I13:I19" si="2">F13+H13</f>
        <v>0</v>
      </c>
    </row>
    <row r="14" spans="1:17" x14ac:dyDescent="0.25">
      <c r="A14" s="39" t="s">
        <v>26</v>
      </c>
      <c r="B14" s="6" t="s">
        <v>27</v>
      </c>
      <c r="C14" s="119"/>
      <c r="D14" s="44" t="s">
        <v>14</v>
      </c>
      <c r="E14" s="32">
        <v>14</v>
      </c>
      <c r="F14" s="119">
        <f t="shared" si="0"/>
        <v>0</v>
      </c>
      <c r="G14" s="158"/>
      <c r="H14" s="88">
        <f t="shared" si="1"/>
        <v>0</v>
      </c>
      <c r="I14" s="119">
        <f t="shared" si="2"/>
        <v>0</v>
      </c>
    </row>
    <row r="15" spans="1:17" x14ac:dyDescent="0.25">
      <c r="A15" s="40" t="s">
        <v>28</v>
      </c>
      <c r="B15" s="5" t="s">
        <v>29</v>
      </c>
      <c r="C15" s="89"/>
      <c r="D15" s="47" t="s">
        <v>14</v>
      </c>
      <c r="E15" s="35">
        <v>3</v>
      </c>
      <c r="F15" s="89">
        <f t="shared" si="0"/>
        <v>0</v>
      </c>
      <c r="G15" s="87"/>
      <c r="H15" s="161">
        <f t="shared" si="1"/>
        <v>0</v>
      </c>
      <c r="I15" s="89">
        <f t="shared" si="2"/>
        <v>0</v>
      </c>
    </row>
    <row r="16" spans="1:17" x14ac:dyDescent="0.25">
      <c r="A16" s="39" t="s">
        <v>30</v>
      </c>
      <c r="B16" s="2" t="s">
        <v>31</v>
      </c>
      <c r="C16" s="119"/>
      <c r="D16" s="44" t="s">
        <v>14</v>
      </c>
      <c r="E16" s="32">
        <v>1</v>
      </c>
      <c r="F16" s="119">
        <f>C16*E16</f>
        <v>0</v>
      </c>
      <c r="G16" s="158"/>
      <c r="H16" s="88">
        <f>F16*G16</f>
        <v>0</v>
      </c>
      <c r="I16" s="119">
        <f>F16+H16</f>
        <v>0</v>
      </c>
    </row>
    <row r="17" spans="1:11" x14ac:dyDescent="0.25">
      <c r="A17" s="162" t="s">
        <v>32</v>
      </c>
      <c r="B17" s="132" t="s">
        <v>33</v>
      </c>
      <c r="C17" s="165"/>
      <c r="D17" s="129" t="s">
        <v>14</v>
      </c>
      <c r="E17" s="163">
        <v>20</v>
      </c>
      <c r="F17" s="89">
        <f t="shared" si="0"/>
        <v>0</v>
      </c>
      <c r="G17" s="164"/>
      <c r="H17" s="161">
        <f t="shared" si="1"/>
        <v>0</v>
      </c>
      <c r="I17" s="89">
        <f t="shared" si="2"/>
        <v>0</v>
      </c>
    </row>
    <row r="18" spans="1:11" x14ac:dyDescent="0.25">
      <c r="A18" s="42" t="s">
        <v>34</v>
      </c>
      <c r="B18" s="2" t="s">
        <v>35</v>
      </c>
      <c r="C18" s="119"/>
      <c r="D18" s="74" t="s">
        <v>14</v>
      </c>
      <c r="E18" s="32">
        <v>10</v>
      </c>
      <c r="F18" s="119">
        <f t="shared" si="0"/>
        <v>0</v>
      </c>
      <c r="G18" s="158"/>
      <c r="H18" s="88">
        <f t="shared" si="1"/>
        <v>0</v>
      </c>
      <c r="I18" s="119">
        <f t="shared" si="2"/>
        <v>0</v>
      </c>
    </row>
    <row r="19" spans="1:11" ht="18" customHeight="1" x14ac:dyDescent="0.25">
      <c r="A19" s="121" t="s">
        <v>36</v>
      </c>
      <c r="B19" s="120" t="s">
        <v>37</v>
      </c>
      <c r="C19" s="89"/>
      <c r="D19" s="64" t="s">
        <v>38</v>
      </c>
      <c r="E19" s="63">
        <v>1</v>
      </c>
      <c r="F19" s="90">
        <f t="shared" si="0"/>
        <v>0</v>
      </c>
      <c r="G19" s="87"/>
      <c r="H19" s="161">
        <f t="shared" si="1"/>
        <v>0</v>
      </c>
      <c r="I19" s="90">
        <f t="shared" si="2"/>
        <v>0</v>
      </c>
    </row>
    <row r="20" spans="1:11" ht="39.75" customHeight="1" x14ac:dyDescent="0.25">
      <c r="A20" s="241" t="s">
        <v>39</v>
      </c>
      <c r="B20" s="259" t="s">
        <v>40</v>
      </c>
      <c r="C20" s="90"/>
      <c r="D20" s="64" t="s">
        <v>41</v>
      </c>
      <c r="E20" s="63">
        <v>1</v>
      </c>
      <c r="F20" s="90">
        <v>0</v>
      </c>
      <c r="G20" s="87"/>
      <c r="H20" s="161">
        <v>0</v>
      </c>
      <c r="I20" s="90">
        <v>0</v>
      </c>
    </row>
    <row r="21" spans="1:11" ht="15.75" thickBot="1" x14ac:dyDescent="0.3">
      <c r="F21" s="229">
        <f>SUM(F6:F19)</f>
        <v>0</v>
      </c>
      <c r="G21" s="235"/>
      <c r="H21" s="240">
        <f>SUM(H6:H19)</f>
        <v>0</v>
      </c>
      <c r="I21" s="229">
        <f>SUM(I6:I19)</f>
        <v>0</v>
      </c>
    </row>
    <row r="22" spans="1:11" ht="15.75" thickBot="1" x14ac:dyDescent="0.3"/>
    <row r="23" spans="1:11" ht="30.75" customHeight="1" thickBot="1" x14ac:dyDescent="0.3">
      <c r="A23" s="359" t="s">
        <v>42</v>
      </c>
      <c r="B23" s="284"/>
      <c r="C23" s="284"/>
      <c r="D23" s="284"/>
      <c r="E23" s="284"/>
      <c r="F23" s="284"/>
      <c r="G23" s="284"/>
      <c r="H23" s="284"/>
      <c r="I23" s="284"/>
    </row>
    <row r="24" spans="1:11" ht="38.25" x14ac:dyDescent="0.25">
      <c r="A24" s="21" t="s">
        <v>43</v>
      </c>
      <c r="B24" s="22" t="s">
        <v>4</v>
      </c>
      <c r="C24" s="21" t="s">
        <v>5</v>
      </c>
      <c r="D24" s="21" t="s">
        <v>6</v>
      </c>
      <c r="E24" s="21" t="s">
        <v>7</v>
      </c>
      <c r="F24" s="21" t="s">
        <v>8</v>
      </c>
      <c r="G24" s="21" t="s">
        <v>44</v>
      </c>
      <c r="H24" s="21" t="s">
        <v>10</v>
      </c>
      <c r="I24" s="21" t="s">
        <v>11</v>
      </c>
    </row>
    <row r="25" spans="1:11" ht="26.25" x14ac:dyDescent="0.25">
      <c r="A25" s="36" t="s">
        <v>45</v>
      </c>
      <c r="B25" s="2" t="s">
        <v>46</v>
      </c>
      <c r="C25" s="88"/>
      <c r="D25" s="44" t="s">
        <v>14</v>
      </c>
      <c r="E25" s="32">
        <v>10</v>
      </c>
      <c r="F25" s="88">
        <f>C25*E25</f>
        <v>0</v>
      </c>
      <c r="G25" s="82"/>
      <c r="H25" s="88">
        <f>F25*G25</f>
        <v>0</v>
      </c>
      <c r="I25" s="88">
        <f>F25+H25</f>
        <v>0</v>
      </c>
    </row>
    <row r="26" spans="1:11" ht="26.25" x14ac:dyDescent="0.25">
      <c r="A26" s="37" t="s">
        <v>47</v>
      </c>
      <c r="B26" s="18" t="s">
        <v>16</v>
      </c>
      <c r="C26" s="92"/>
      <c r="D26" s="45" t="s">
        <v>14</v>
      </c>
      <c r="E26" s="33">
        <v>10</v>
      </c>
      <c r="F26" s="92">
        <f>C26*E26</f>
        <v>0</v>
      </c>
      <c r="G26" s="160"/>
      <c r="H26" s="161">
        <f>F26*G26</f>
        <v>0</v>
      </c>
      <c r="I26" s="92">
        <f>F26+H26</f>
        <v>0</v>
      </c>
    </row>
    <row r="27" spans="1:11" x14ac:dyDescent="0.25">
      <c r="A27" s="338" t="s">
        <v>48</v>
      </c>
      <c r="B27" s="11" t="s">
        <v>18</v>
      </c>
      <c r="C27" s="342"/>
      <c r="D27" s="291" t="s">
        <v>19</v>
      </c>
      <c r="E27" s="353">
        <v>20</v>
      </c>
      <c r="F27" s="342">
        <f>C27*E27</f>
        <v>0</v>
      </c>
      <c r="G27" s="350"/>
      <c r="H27" s="342">
        <f>F27*G27</f>
        <v>0</v>
      </c>
      <c r="I27" s="342">
        <f>F27+H27</f>
        <v>0</v>
      </c>
    </row>
    <row r="28" spans="1:11" x14ac:dyDescent="0.25">
      <c r="A28" s="339"/>
      <c r="B28" s="12" t="s">
        <v>20</v>
      </c>
      <c r="C28" s="343"/>
      <c r="D28" s="292"/>
      <c r="E28" s="354"/>
      <c r="F28" s="343"/>
      <c r="G28" s="351"/>
      <c r="H28" s="343"/>
      <c r="I28" s="343"/>
    </row>
    <row r="29" spans="1:11" x14ac:dyDescent="0.25">
      <c r="A29" s="339"/>
      <c r="B29" s="13" t="s">
        <v>21</v>
      </c>
      <c r="C29" s="343"/>
      <c r="D29" s="292"/>
      <c r="E29" s="354"/>
      <c r="F29" s="343"/>
      <c r="G29" s="351"/>
      <c r="H29" s="343"/>
      <c r="I29" s="343"/>
    </row>
    <row r="30" spans="1:11" x14ac:dyDescent="0.25">
      <c r="A30" s="339"/>
      <c r="B30" s="12" t="s">
        <v>22</v>
      </c>
      <c r="C30" s="343"/>
      <c r="D30" s="292"/>
      <c r="E30" s="354"/>
      <c r="F30" s="343"/>
      <c r="G30" s="351"/>
      <c r="H30" s="343"/>
      <c r="I30" s="343"/>
      <c r="K30" s="182"/>
    </row>
    <row r="31" spans="1:11" x14ac:dyDescent="0.25">
      <c r="A31" s="360"/>
      <c r="B31" s="14" t="s">
        <v>21</v>
      </c>
      <c r="C31" s="348"/>
      <c r="D31" s="293"/>
      <c r="E31" s="361"/>
      <c r="F31" s="348"/>
      <c r="G31" s="352"/>
      <c r="H31" s="348"/>
      <c r="I31" s="348"/>
    </row>
    <row r="32" spans="1:11" x14ac:dyDescent="0.25">
      <c r="A32" s="43" t="s">
        <v>49</v>
      </c>
      <c r="B32" s="9" t="s">
        <v>24</v>
      </c>
      <c r="C32" s="89"/>
      <c r="D32" s="46" t="s">
        <v>25</v>
      </c>
      <c r="E32" s="34">
        <v>160</v>
      </c>
      <c r="F32" s="89">
        <f>C32*E32</f>
        <v>0</v>
      </c>
      <c r="G32" s="91"/>
      <c r="H32" s="89">
        <f>F32*G32</f>
        <v>0</v>
      </c>
      <c r="I32" s="89">
        <f>F32+H32</f>
        <v>0</v>
      </c>
    </row>
    <row r="33" spans="1:24" x14ac:dyDescent="0.25">
      <c r="A33" s="39" t="s">
        <v>50</v>
      </c>
      <c r="B33" s="6" t="s">
        <v>27</v>
      </c>
      <c r="C33" s="88"/>
      <c r="D33" s="44" t="s">
        <v>14</v>
      </c>
      <c r="E33" s="32">
        <v>30</v>
      </c>
      <c r="F33" s="119">
        <f t="shared" ref="F33:F38" si="3">C33*E33</f>
        <v>0</v>
      </c>
      <c r="G33" s="159"/>
      <c r="H33" s="119">
        <f t="shared" ref="H33:H38" si="4">F33*G33</f>
        <v>0</v>
      </c>
      <c r="I33" s="119">
        <f t="shared" ref="I33:I38" si="5">F33+H33</f>
        <v>0</v>
      </c>
    </row>
    <row r="34" spans="1:24" x14ac:dyDescent="0.25">
      <c r="A34" s="40" t="s">
        <v>51</v>
      </c>
      <c r="B34" s="5" t="s">
        <v>29</v>
      </c>
      <c r="C34" s="90"/>
      <c r="D34" s="47" t="s">
        <v>14</v>
      </c>
      <c r="E34" s="35">
        <v>5</v>
      </c>
      <c r="F34" s="89">
        <f t="shared" si="3"/>
        <v>0</v>
      </c>
      <c r="G34" s="91"/>
      <c r="H34" s="89">
        <f t="shared" si="4"/>
        <v>0</v>
      </c>
      <c r="I34" s="89">
        <f t="shared" si="5"/>
        <v>0</v>
      </c>
    </row>
    <row r="35" spans="1:24" x14ac:dyDescent="0.25">
      <c r="A35" s="39" t="s">
        <v>52</v>
      </c>
      <c r="B35" s="2" t="s">
        <v>53</v>
      </c>
      <c r="C35" s="88"/>
      <c r="D35" s="52" t="s">
        <v>41</v>
      </c>
      <c r="E35" s="32">
        <v>10</v>
      </c>
      <c r="F35" s="119">
        <f t="shared" si="3"/>
        <v>0</v>
      </c>
      <c r="G35" s="159"/>
      <c r="H35" s="119">
        <f t="shared" si="4"/>
        <v>0</v>
      </c>
      <c r="I35" s="119">
        <f t="shared" si="5"/>
        <v>0</v>
      </c>
    </row>
    <row r="36" spans="1:24" x14ac:dyDescent="0.25">
      <c r="A36" s="41" t="s">
        <v>54</v>
      </c>
      <c r="B36" s="5" t="s">
        <v>55</v>
      </c>
      <c r="C36" s="90"/>
      <c r="D36" s="47" t="s">
        <v>25</v>
      </c>
      <c r="E36" s="35">
        <v>1</v>
      </c>
      <c r="F36" s="89">
        <f t="shared" si="3"/>
        <v>0</v>
      </c>
      <c r="G36" s="91"/>
      <c r="H36" s="89">
        <f t="shared" si="4"/>
        <v>0</v>
      </c>
      <c r="I36" s="89">
        <f t="shared" si="5"/>
        <v>0</v>
      </c>
    </row>
    <row r="37" spans="1:24" x14ac:dyDescent="0.25">
      <c r="A37" s="42" t="s">
        <v>56</v>
      </c>
      <c r="B37" s="2" t="s">
        <v>31</v>
      </c>
      <c r="C37" s="88"/>
      <c r="D37" s="44" t="s">
        <v>14</v>
      </c>
      <c r="E37" s="32">
        <v>1</v>
      </c>
      <c r="F37" s="119">
        <f t="shared" si="3"/>
        <v>0</v>
      </c>
      <c r="G37" s="159"/>
      <c r="H37" s="119">
        <f t="shared" si="4"/>
        <v>0</v>
      </c>
      <c r="I37" s="119">
        <f t="shared" si="5"/>
        <v>0</v>
      </c>
    </row>
    <row r="38" spans="1:24" x14ac:dyDescent="0.25">
      <c r="A38" s="162" t="s">
        <v>57</v>
      </c>
      <c r="B38" s="132" t="s">
        <v>33</v>
      </c>
      <c r="C38" s="161"/>
      <c r="D38" s="129" t="s">
        <v>14</v>
      </c>
      <c r="E38" s="163">
        <v>20</v>
      </c>
      <c r="F38" s="230">
        <f t="shared" si="3"/>
        <v>0</v>
      </c>
      <c r="G38" s="231"/>
      <c r="H38" s="230">
        <f t="shared" si="4"/>
        <v>0</v>
      </c>
      <c r="I38" s="230">
        <f t="shared" si="5"/>
        <v>0</v>
      </c>
    </row>
    <row r="39" spans="1:24" ht="25.5" x14ac:dyDescent="0.25">
      <c r="A39" s="241" t="s">
        <v>58</v>
      </c>
      <c r="B39" s="259" t="s">
        <v>40</v>
      </c>
      <c r="C39" s="90"/>
      <c r="D39" s="64" t="s">
        <v>41</v>
      </c>
      <c r="E39" s="63">
        <v>1</v>
      </c>
      <c r="F39" s="90">
        <v>0</v>
      </c>
      <c r="G39" s="87"/>
      <c r="H39" s="161">
        <v>0</v>
      </c>
      <c r="I39" s="90">
        <v>0</v>
      </c>
    </row>
    <row r="40" spans="1:24" ht="15.75" thickBot="1" x14ac:dyDescent="0.3">
      <c r="A40" s="242"/>
      <c r="B40" s="139"/>
      <c r="C40" s="243"/>
      <c r="D40" s="244"/>
      <c r="E40" s="245"/>
      <c r="F40" s="229">
        <f>SUM(F25:F38)</f>
        <v>0</v>
      </c>
      <c r="G40" s="235"/>
      <c r="H40" s="240">
        <f>SUM(H25:H38)</f>
        <v>0</v>
      </c>
      <c r="I40" s="229">
        <f>SUM(I25:I38)</f>
        <v>0</v>
      </c>
    </row>
    <row r="41" spans="1:24" ht="15.75" thickBot="1" x14ac:dyDescent="0.3"/>
    <row r="42" spans="1:24" ht="43.5" customHeight="1" thickBot="1" x14ac:dyDescent="0.3">
      <c r="A42" s="359" t="s">
        <v>59</v>
      </c>
      <c r="B42" s="284"/>
      <c r="C42" s="284"/>
      <c r="D42" s="284"/>
      <c r="E42" s="284"/>
      <c r="F42" s="284"/>
      <c r="G42" s="284"/>
      <c r="H42" s="284"/>
      <c r="I42" s="284"/>
    </row>
    <row r="43" spans="1:24" ht="38.25" x14ac:dyDescent="0.25">
      <c r="A43" s="21" t="s">
        <v>60</v>
      </c>
      <c r="B43" s="22" t="s">
        <v>4</v>
      </c>
      <c r="C43" s="21" t="s">
        <v>5</v>
      </c>
      <c r="D43" s="21" t="s">
        <v>6</v>
      </c>
      <c r="E43" s="21" t="s">
        <v>7</v>
      </c>
      <c r="F43" s="21" t="s">
        <v>8</v>
      </c>
      <c r="G43" s="21" t="s">
        <v>44</v>
      </c>
      <c r="H43" s="21" t="s">
        <v>10</v>
      </c>
      <c r="I43" s="21" t="s">
        <v>11</v>
      </c>
    </row>
    <row r="44" spans="1:24" ht="26.25" x14ac:dyDescent="0.25">
      <c r="A44" s="36" t="s">
        <v>61</v>
      </c>
      <c r="B44" s="18" t="s">
        <v>62</v>
      </c>
      <c r="C44" s="3"/>
      <c r="D44" s="44" t="s">
        <v>14</v>
      </c>
      <c r="E44" s="32">
        <v>2</v>
      </c>
      <c r="F44" s="88">
        <f>C44*E44</f>
        <v>0</v>
      </c>
      <c r="G44" s="82"/>
      <c r="H44" s="88">
        <f>F44*G44</f>
        <v>0</v>
      </c>
      <c r="I44" s="88">
        <f>F44+H44</f>
        <v>0</v>
      </c>
      <c r="X44" t="s">
        <v>63</v>
      </c>
    </row>
    <row r="45" spans="1:24" ht="26.25" x14ac:dyDescent="0.25">
      <c r="A45" s="37" t="s">
        <v>64</v>
      </c>
      <c r="B45" s="5" t="s">
        <v>16</v>
      </c>
      <c r="C45" s="8"/>
      <c r="D45" s="45" t="s">
        <v>14</v>
      </c>
      <c r="E45" s="33">
        <v>5</v>
      </c>
      <c r="F45" s="92">
        <f>C45*E45</f>
        <v>0</v>
      </c>
      <c r="G45" s="94"/>
      <c r="H45" s="88">
        <f>F45*G45</f>
        <v>0</v>
      </c>
      <c r="I45" s="88">
        <f>F45+H45</f>
        <v>0</v>
      </c>
      <c r="K45" s="182"/>
    </row>
    <row r="46" spans="1:24" x14ac:dyDescent="0.25">
      <c r="A46" s="338" t="s">
        <v>65</v>
      </c>
      <c r="B46" s="11" t="s">
        <v>18</v>
      </c>
      <c r="C46" s="340"/>
      <c r="D46" s="291" t="s">
        <v>19</v>
      </c>
      <c r="E46" s="353">
        <v>28</v>
      </c>
      <c r="F46" s="342">
        <f>C46*E46</f>
        <v>0</v>
      </c>
      <c r="G46" s="350"/>
      <c r="H46" s="342">
        <f>F46*G46</f>
        <v>0</v>
      </c>
      <c r="I46" s="342">
        <f>F46+H46</f>
        <v>0</v>
      </c>
    </row>
    <row r="47" spans="1:24" x14ac:dyDescent="0.25">
      <c r="A47" s="339"/>
      <c r="B47" s="12" t="s">
        <v>66</v>
      </c>
      <c r="C47" s="341"/>
      <c r="D47" s="292"/>
      <c r="E47" s="354"/>
      <c r="F47" s="343"/>
      <c r="G47" s="351"/>
      <c r="H47" s="343"/>
      <c r="I47" s="343"/>
    </row>
    <row r="48" spans="1:24" ht="15" hidden="1" customHeight="1" x14ac:dyDescent="0.25">
      <c r="A48" s="339"/>
      <c r="B48" s="13"/>
      <c r="C48" s="341"/>
      <c r="D48" s="292"/>
      <c r="E48" s="354"/>
      <c r="F48" s="343"/>
      <c r="G48" s="351"/>
      <c r="H48" s="343"/>
      <c r="I48" s="343"/>
    </row>
    <row r="49" spans="1:9" x14ac:dyDescent="0.25">
      <c r="A49" s="339"/>
      <c r="B49" s="12" t="s">
        <v>67</v>
      </c>
      <c r="C49" s="341"/>
      <c r="D49" s="292"/>
      <c r="E49" s="354"/>
      <c r="F49" s="343"/>
      <c r="G49" s="351"/>
      <c r="H49" s="343"/>
      <c r="I49" s="343"/>
    </row>
    <row r="50" spans="1:9" ht="3.75" customHeight="1" x14ac:dyDescent="0.25">
      <c r="A50" s="360"/>
      <c r="B50" s="14"/>
      <c r="C50" s="365"/>
      <c r="D50" s="293"/>
      <c r="E50" s="361"/>
      <c r="F50" s="348"/>
      <c r="G50" s="352"/>
      <c r="H50" s="348"/>
      <c r="I50" s="348"/>
    </row>
    <row r="51" spans="1:9" x14ac:dyDescent="0.25">
      <c r="A51" s="43" t="s">
        <v>68</v>
      </c>
      <c r="B51" s="9" t="s">
        <v>24</v>
      </c>
      <c r="C51" s="10"/>
      <c r="D51" s="46" t="s">
        <v>25</v>
      </c>
      <c r="E51" s="34">
        <v>70</v>
      </c>
      <c r="F51" s="89">
        <f>C51*E51</f>
        <v>0</v>
      </c>
      <c r="G51" s="91"/>
      <c r="H51" s="89">
        <f>F51*G51</f>
        <v>0</v>
      </c>
      <c r="I51" s="89">
        <f>F51+H51</f>
        <v>0</v>
      </c>
    </row>
    <row r="52" spans="1:9" x14ac:dyDescent="0.25">
      <c r="A52" s="39" t="s">
        <v>69</v>
      </c>
      <c r="B52" s="6" t="s">
        <v>27</v>
      </c>
      <c r="C52" s="3"/>
      <c r="D52" s="44" t="s">
        <v>14</v>
      </c>
      <c r="E52" s="32">
        <v>14</v>
      </c>
      <c r="F52" s="119">
        <f t="shared" ref="F52:F57" si="6">C52*E52</f>
        <v>0</v>
      </c>
      <c r="G52" s="159"/>
      <c r="H52" s="119">
        <f t="shared" ref="H52:H57" si="7">F52*G52</f>
        <v>0</v>
      </c>
      <c r="I52" s="119">
        <f t="shared" ref="I52:I57" si="8">F52+H52</f>
        <v>0</v>
      </c>
    </row>
    <row r="53" spans="1:9" x14ac:dyDescent="0.25">
      <c r="A53" s="40" t="s">
        <v>70</v>
      </c>
      <c r="B53" s="5" t="s">
        <v>29</v>
      </c>
      <c r="C53" s="1"/>
      <c r="D53" s="47" t="s">
        <v>14</v>
      </c>
      <c r="E53" s="35">
        <v>3</v>
      </c>
      <c r="F53" s="89">
        <f t="shared" si="6"/>
        <v>0</v>
      </c>
      <c r="G53" s="91"/>
      <c r="H53" s="89">
        <f t="shared" si="7"/>
        <v>0</v>
      </c>
      <c r="I53" s="89">
        <f t="shared" si="8"/>
        <v>0</v>
      </c>
    </row>
    <row r="54" spans="1:9" x14ac:dyDescent="0.25">
      <c r="A54" s="39" t="s">
        <v>71</v>
      </c>
      <c r="B54" s="2" t="s">
        <v>31</v>
      </c>
      <c r="C54" s="3"/>
      <c r="D54" s="44" t="s">
        <v>14</v>
      </c>
      <c r="E54" s="32">
        <v>10</v>
      </c>
      <c r="F54" s="119">
        <f t="shared" si="6"/>
        <v>0</v>
      </c>
      <c r="G54" s="159"/>
      <c r="H54" s="119">
        <f t="shared" si="7"/>
        <v>0</v>
      </c>
      <c r="I54" s="119">
        <f t="shared" si="8"/>
        <v>0</v>
      </c>
    </row>
    <row r="55" spans="1:9" x14ac:dyDescent="0.25">
      <c r="A55" s="41" t="s">
        <v>72</v>
      </c>
      <c r="B55" s="5" t="s">
        <v>35</v>
      </c>
      <c r="C55" s="1"/>
      <c r="D55" s="64" t="s">
        <v>14</v>
      </c>
      <c r="E55" s="35">
        <v>5</v>
      </c>
      <c r="F55" s="89">
        <f t="shared" si="6"/>
        <v>0</v>
      </c>
      <c r="G55" s="91"/>
      <c r="H55" s="89">
        <f t="shared" si="7"/>
        <v>0</v>
      </c>
      <c r="I55" s="89">
        <f t="shared" si="8"/>
        <v>0</v>
      </c>
    </row>
    <row r="56" spans="1:9" x14ac:dyDescent="0.25">
      <c r="A56" s="42" t="s">
        <v>73</v>
      </c>
      <c r="B56" s="2" t="s">
        <v>33</v>
      </c>
      <c r="C56" s="3"/>
      <c r="D56" s="44" t="s">
        <v>14</v>
      </c>
      <c r="E56" s="32">
        <v>10</v>
      </c>
      <c r="F56" s="119">
        <f t="shared" si="6"/>
        <v>0</v>
      </c>
      <c r="G56" s="159"/>
      <c r="H56" s="119">
        <f t="shared" si="7"/>
        <v>0</v>
      </c>
      <c r="I56" s="119">
        <f t="shared" si="8"/>
        <v>0</v>
      </c>
    </row>
    <row r="57" spans="1:9" x14ac:dyDescent="0.25">
      <c r="A57" s="41" t="s">
        <v>74</v>
      </c>
      <c r="B57" s="120" t="s">
        <v>55</v>
      </c>
      <c r="C57" s="4"/>
      <c r="D57" s="47" t="s">
        <v>25</v>
      </c>
      <c r="E57" s="63">
        <v>1</v>
      </c>
      <c r="F57" s="122">
        <f t="shared" si="6"/>
        <v>0</v>
      </c>
      <c r="G57" s="123"/>
      <c r="H57" s="122">
        <f t="shared" si="7"/>
        <v>0</v>
      </c>
      <c r="I57" s="122">
        <f t="shared" si="8"/>
        <v>0</v>
      </c>
    </row>
    <row r="58" spans="1:9" ht="25.5" x14ac:dyDescent="0.25">
      <c r="A58" s="241" t="s">
        <v>75</v>
      </c>
      <c r="B58" s="259" t="s">
        <v>40</v>
      </c>
      <c r="C58" s="90"/>
      <c r="D58" s="64" t="s">
        <v>41</v>
      </c>
      <c r="E58" s="63">
        <v>1</v>
      </c>
      <c r="F58" s="90">
        <v>0</v>
      </c>
      <c r="G58" s="87"/>
      <c r="H58" s="161">
        <v>0</v>
      </c>
      <c r="I58" s="90">
        <v>0</v>
      </c>
    </row>
    <row r="59" spans="1:9" ht="15.75" thickBot="1" x14ac:dyDescent="0.3">
      <c r="A59" s="242"/>
      <c r="B59" s="139"/>
      <c r="C59" s="243"/>
      <c r="D59" s="244"/>
      <c r="E59" s="245"/>
      <c r="F59" s="229">
        <f>SUM(F44:F57)</f>
        <v>0</v>
      </c>
      <c r="G59" s="235"/>
      <c r="H59" s="240">
        <f>SUM(H44:H57)</f>
        <v>0</v>
      </c>
      <c r="I59" s="229">
        <f>SUM(I44:I57)</f>
        <v>0</v>
      </c>
    </row>
    <row r="60" spans="1:9" ht="15.75" thickBot="1" x14ac:dyDescent="0.3">
      <c r="A60" s="242"/>
      <c r="B60" s="139"/>
      <c r="C60" s="243"/>
      <c r="D60" s="244"/>
      <c r="E60" s="245"/>
      <c r="F60" s="246"/>
      <c r="G60" s="247"/>
      <c r="H60" s="248"/>
      <c r="I60" s="246"/>
    </row>
    <row r="61" spans="1:9" ht="23.25" customHeight="1" thickBot="1" x14ac:dyDescent="0.3">
      <c r="A61" s="283" t="s">
        <v>76</v>
      </c>
      <c r="B61" s="284"/>
      <c r="C61" s="284"/>
      <c r="D61" s="284"/>
      <c r="E61" s="284"/>
      <c r="F61" s="284"/>
      <c r="G61" s="284"/>
      <c r="H61" s="284"/>
      <c r="I61" s="284"/>
    </row>
    <row r="62" spans="1:9" ht="37.5" customHeight="1" x14ac:dyDescent="0.25">
      <c r="A62" s="21" t="s">
        <v>77</v>
      </c>
      <c r="B62" s="22" t="s">
        <v>4</v>
      </c>
      <c r="C62" s="21" t="s">
        <v>5</v>
      </c>
      <c r="D62" s="21" t="s">
        <v>6</v>
      </c>
      <c r="E62" s="21" t="s">
        <v>7</v>
      </c>
      <c r="F62" s="21" t="s">
        <v>8</v>
      </c>
      <c r="G62" s="21" t="s">
        <v>9</v>
      </c>
      <c r="H62" s="21" t="s">
        <v>10</v>
      </c>
      <c r="I62" s="21" t="s">
        <v>11</v>
      </c>
    </row>
    <row r="63" spans="1:9" ht="26.25" x14ac:dyDescent="0.25">
      <c r="A63" s="36" t="s">
        <v>78</v>
      </c>
      <c r="B63" s="18" t="s">
        <v>62</v>
      </c>
      <c r="C63" s="3"/>
      <c r="D63" s="44" t="s">
        <v>14</v>
      </c>
      <c r="E63" s="32">
        <v>2</v>
      </c>
      <c r="F63" s="88">
        <f>C63*E63</f>
        <v>0</v>
      </c>
      <c r="G63" s="82"/>
      <c r="H63" s="88">
        <f>F63*G63</f>
        <v>0</v>
      </c>
      <c r="I63" s="88">
        <f>F63+H63</f>
        <v>0</v>
      </c>
    </row>
    <row r="64" spans="1:9" ht="26.25" x14ac:dyDescent="0.25">
      <c r="A64" s="37" t="s">
        <v>79</v>
      </c>
      <c r="B64" s="132" t="s">
        <v>16</v>
      </c>
      <c r="C64" s="8"/>
      <c r="D64" s="45" t="s">
        <v>14</v>
      </c>
      <c r="E64" s="33">
        <v>5</v>
      </c>
      <c r="F64" s="92">
        <f>C64*E64</f>
        <v>0</v>
      </c>
      <c r="G64" s="94"/>
      <c r="H64" s="90">
        <f>F64*G64</f>
        <v>0</v>
      </c>
      <c r="I64" s="92">
        <f>F64+H64</f>
        <v>0</v>
      </c>
    </row>
    <row r="65" spans="1:11" x14ac:dyDescent="0.25">
      <c r="A65" s="338" t="s">
        <v>80</v>
      </c>
      <c r="B65" s="11" t="s">
        <v>18</v>
      </c>
      <c r="C65" s="340"/>
      <c r="D65" s="291" t="s">
        <v>19</v>
      </c>
      <c r="E65" s="353">
        <v>5</v>
      </c>
      <c r="F65" s="342">
        <f>C65*E65</f>
        <v>0</v>
      </c>
      <c r="G65" s="350"/>
      <c r="H65" s="342">
        <f>F65*G65</f>
        <v>0</v>
      </c>
      <c r="I65" s="342">
        <f>F65+H65</f>
        <v>0</v>
      </c>
    </row>
    <row r="66" spans="1:11" x14ac:dyDescent="0.25">
      <c r="A66" s="339"/>
      <c r="B66" s="12" t="s">
        <v>81</v>
      </c>
      <c r="C66" s="341"/>
      <c r="D66" s="292"/>
      <c r="E66" s="354"/>
      <c r="F66" s="343"/>
      <c r="G66" s="351"/>
      <c r="H66" s="343"/>
      <c r="I66" s="343"/>
      <c r="K66" s="182"/>
    </row>
    <row r="67" spans="1:11" x14ac:dyDescent="0.25">
      <c r="A67" s="339"/>
      <c r="B67" s="13"/>
      <c r="C67" s="341"/>
      <c r="D67" s="292"/>
      <c r="E67" s="354"/>
      <c r="F67" s="343"/>
      <c r="G67" s="351"/>
      <c r="H67" s="343"/>
      <c r="I67" s="343"/>
    </row>
    <row r="68" spans="1:11" ht="27" customHeight="1" x14ac:dyDescent="0.25">
      <c r="A68" s="339"/>
      <c r="B68" s="12" t="s">
        <v>82</v>
      </c>
      <c r="C68" s="341"/>
      <c r="D68" s="292"/>
      <c r="E68" s="354"/>
      <c r="F68" s="343"/>
      <c r="G68" s="351"/>
      <c r="H68" s="343"/>
      <c r="I68" s="343"/>
    </row>
    <row r="69" spans="1:11" ht="27" customHeight="1" x14ac:dyDescent="0.25">
      <c r="A69" s="48" t="s">
        <v>83</v>
      </c>
      <c r="B69" s="5" t="s">
        <v>24</v>
      </c>
      <c r="C69" s="1"/>
      <c r="D69" s="47" t="s">
        <v>25</v>
      </c>
      <c r="E69" s="35">
        <v>80</v>
      </c>
      <c r="F69" s="90">
        <f>C69*E69</f>
        <v>0</v>
      </c>
      <c r="G69" s="95"/>
      <c r="H69" s="90">
        <f>F69*G69</f>
        <v>0</v>
      </c>
      <c r="I69" s="90">
        <f>F69+H69</f>
        <v>0</v>
      </c>
    </row>
    <row r="70" spans="1:11" ht="27" customHeight="1" x14ac:dyDescent="0.25">
      <c r="A70" s="39" t="s">
        <v>84</v>
      </c>
      <c r="B70" s="6" t="s">
        <v>27</v>
      </c>
      <c r="C70" s="3"/>
      <c r="D70" s="44" t="s">
        <v>14</v>
      </c>
      <c r="E70" s="32">
        <v>9</v>
      </c>
      <c r="F70" s="119">
        <f t="shared" ref="F70:F75" si="9">C70*E70</f>
        <v>0</v>
      </c>
      <c r="G70" s="159"/>
      <c r="H70" s="119">
        <f t="shared" ref="H70:H75" si="10">F70*G70</f>
        <v>0</v>
      </c>
      <c r="I70" s="119">
        <f t="shared" ref="I70:I75" si="11">F70+H70</f>
        <v>0</v>
      </c>
    </row>
    <row r="71" spans="1:11" x14ac:dyDescent="0.25">
      <c r="A71" s="40" t="s">
        <v>85</v>
      </c>
      <c r="B71" s="5" t="s">
        <v>29</v>
      </c>
      <c r="C71" s="1"/>
      <c r="D71" s="47" t="s">
        <v>14</v>
      </c>
      <c r="E71" s="35">
        <v>3</v>
      </c>
      <c r="F71" s="89">
        <f t="shared" si="9"/>
        <v>0</v>
      </c>
      <c r="G71" s="91"/>
      <c r="H71" s="89">
        <f t="shared" si="10"/>
        <v>0</v>
      </c>
      <c r="I71" s="89">
        <f t="shared" si="11"/>
        <v>0</v>
      </c>
    </row>
    <row r="72" spans="1:11" x14ac:dyDescent="0.25">
      <c r="A72" s="39" t="s">
        <v>86</v>
      </c>
      <c r="B72" s="2" t="s">
        <v>31</v>
      </c>
      <c r="C72" s="3"/>
      <c r="D72" s="44" t="s">
        <v>14</v>
      </c>
      <c r="E72" s="32">
        <v>5</v>
      </c>
      <c r="F72" s="119">
        <f t="shared" si="9"/>
        <v>0</v>
      </c>
      <c r="G72" s="159"/>
      <c r="H72" s="119">
        <f t="shared" si="10"/>
        <v>0</v>
      </c>
      <c r="I72" s="119">
        <f t="shared" si="11"/>
        <v>0</v>
      </c>
    </row>
    <row r="73" spans="1:11" x14ac:dyDescent="0.25">
      <c r="A73" s="41" t="s">
        <v>87</v>
      </c>
      <c r="B73" s="5" t="s">
        <v>35</v>
      </c>
      <c r="C73" s="1"/>
      <c r="D73" s="47" t="s">
        <v>14</v>
      </c>
      <c r="E73" s="35">
        <v>5</v>
      </c>
      <c r="F73" s="89">
        <f t="shared" si="9"/>
        <v>0</v>
      </c>
      <c r="G73" s="91"/>
      <c r="H73" s="89">
        <f t="shared" si="10"/>
        <v>0</v>
      </c>
      <c r="I73" s="89">
        <f t="shared" si="11"/>
        <v>0</v>
      </c>
    </row>
    <row r="74" spans="1:11" x14ac:dyDescent="0.25">
      <c r="A74" s="42" t="s">
        <v>88</v>
      </c>
      <c r="B74" s="2" t="s">
        <v>33</v>
      </c>
      <c r="C74" s="3"/>
      <c r="D74" s="44" t="s">
        <v>14</v>
      </c>
      <c r="E74" s="32">
        <v>10</v>
      </c>
      <c r="F74" s="119">
        <f t="shared" si="9"/>
        <v>0</v>
      </c>
      <c r="G74" s="159"/>
      <c r="H74" s="119">
        <f t="shared" si="10"/>
        <v>0</v>
      </c>
      <c r="I74" s="119">
        <f t="shared" si="11"/>
        <v>0</v>
      </c>
    </row>
    <row r="75" spans="1:11" x14ac:dyDescent="0.25">
      <c r="A75" s="73" t="s">
        <v>89</v>
      </c>
      <c r="B75" s="5" t="s">
        <v>55</v>
      </c>
      <c r="C75" s="1"/>
      <c r="D75" s="47" t="s">
        <v>25</v>
      </c>
      <c r="E75" s="63">
        <v>1</v>
      </c>
      <c r="F75" s="122">
        <f t="shared" si="9"/>
        <v>0</v>
      </c>
      <c r="G75" s="123"/>
      <c r="H75" s="122">
        <f t="shared" si="10"/>
        <v>0</v>
      </c>
      <c r="I75" s="122">
        <f t="shared" si="11"/>
        <v>0</v>
      </c>
    </row>
    <row r="76" spans="1:11" ht="25.5" x14ac:dyDescent="0.25">
      <c r="A76" s="241" t="s">
        <v>90</v>
      </c>
      <c r="B76" s="259" t="s">
        <v>40</v>
      </c>
      <c r="C76" s="90"/>
      <c r="D76" s="64" t="s">
        <v>41</v>
      </c>
      <c r="E76" s="63">
        <v>1</v>
      </c>
      <c r="F76" s="90">
        <v>0</v>
      </c>
      <c r="G76" s="87"/>
      <c r="H76" s="161">
        <v>0</v>
      </c>
      <c r="I76" s="90">
        <v>0</v>
      </c>
    </row>
    <row r="77" spans="1:11" ht="15.75" thickBot="1" x14ac:dyDescent="0.3">
      <c r="A77" s="242"/>
      <c r="B77" s="139"/>
      <c r="C77" s="243"/>
      <c r="D77" s="244"/>
      <c r="E77" s="245"/>
      <c r="F77" s="229">
        <f>SUM(F62:F75)</f>
        <v>0</v>
      </c>
      <c r="G77" s="235"/>
      <c r="H77" s="240">
        <f>SUM(H62:H75)</f>
        <v>0</v>
      </c>
      <c r="I77" s="229">
        <f>SUM(I62:I75)</f>
        <v>0</v>
      </c>
    </row>
    <row r="78" spans="1:11" ht="15.75" thickBot="1" x14ac:dyDescent="0.3">
      <c r="A78" s="242"/>
      <c r="B78" s="139"/>
      <c r="C78" s="243"/>
      <c r="D78" s="244"/>
      <c r="E78" s="245"/>
      <c r="F78" s="246"/>
      <c r="G78" s="247"/>
      <c r="H78" s="248"/>
      <c r="I78" s="246"/>
    </row>
    <row r="79" spans="1:11" ht="28.5" customHeight="1" thickBot="1" x14ac:dyDescent="0.3">
      <c r="A79" s="283" t="s">
        <v>91</v>
      </c>
      <c r="B79" s="284"/>
      <c r="C79" s="284"/>
      <c r="D79" s="284"/>
      <c r="E79" s="284"/>
      <c r="F79" s="284"/>
      <c r="G79" s="284"/>
      <c r="H79" s="284"/>
      <c r="I79" s="284"/>
    </row>
    <row r="80" spans="1:11" ht="39" customHeight="1" x14ac:dyDescent="0.25">
      <c r="A80" s="15" t="s">
        <v>92</v>
      </c>
      <c r="B80" s="16" t="s">
        <v>4</v>
      </c>
      <c r="C80" s="15" t="s">
        <v>5</v>
      </c>
      <c r="D80" s="15" t="s">
        <v>6</v>
      </c>
      <c r="E80" s="15" t="s">
        <v>7</v>
      </c>
      <c r="F80" s="15" t="s">
        <v>8</v>
      </c>
      <c r="G80" s="21" t="s">
        <v>9</v>
      </c>
      <c r="H80" s="21" t="s">
        <v>10</v>
      </c>
      <c r="I80" s="15" t="s">
        <v>11</v>
      </c>
    </row>
    <row r="81" spans="1:11" ht="26.25" x14ac:dyDescent="0.25">
      <c r="A81" s="36" t="s">
        <v>93</v>
      </c>
      <c r="B81" s="18" t="s">
        <v>94</v>
      </c>
      <c r="C81" s="3"/>
      <c r="D81" s="44" t="s">
        <v>14</v>
      </c>
      <c r="E81" s="32">
        <v>3</v>
      </c>
      <c r="F81" s="88">
        <f>-C81*E81</f>
        <v>0</v>
      </c>
      <c r="G81" s="82"/>
      <c r="H81" s="88">
        <f>F81*G81</f>
        <v>0</v>
      </c>
      <c r="I81" s="88">
        <f>F81+H81</f>
        <v>0</v>
      </c>
    </row>
    <row r="82" spans="1:11" ht="26.25" x14ac:dyDescent="0.25">
      <c r="A82" s="37" t="s">
        <v>95</v>
      </c>
      <c r="B82" s="5" t="s">
        <v>16</v>
      </c>
      <c r="C82" s="8"/>
      <c r="D82" s="45" t="s">
        <v>14</v>
      </c>
      <c r="E82" s="33">
        <v>5</v>
      </c>
      <c r="F82" s="92">
        <f>C82*E82</f>
        <v>0</v>
      </c>
      <c r="G82" s="94"/>
      <c r="H82" s="161">
        <f>F82*G82</f>
        <v>0</v>
      </c>
      <c r="I82" s="92">
        <f>F82+H82</f>
        <v>0</v>
      </c>
    </row>
    <row r="83" spans="1:11" x14ac:dyDescent="0.25">
      <c r="A83" s="338" t="s">
        <v>96</v>
      </c>
      <c r="B83" s="11" t="s">
        <v>18</v>
      </c>
      <c r="C83" s="340"/>
      <c r="D83" s="291" t="s">
        <v>19</v>
      </c>
      <c r="E83" s="353">
        <v>24</v>
      </c>
      <c r="F83" s="342">
        <f>C83*E83</f>
        <v>0</v>
      </c>
      <c r="G83" s="350"/>
      <c r="H83" s="342">
        <f>F83*G83</f>
        <v>0</v>
      </c>
      <c r="I83" s="342">
        <f>F83+H83</f>
        <v>0</v>
      </c>
    </row>
    <row r="84" spans="1:11" x14ac:dyDescent="0.25">
      <c r="A84" s="339"/>
      <c r="B84" s="12" t="s">
        <v>97</v>
      </c>
      <c r="C84" s="341"/>
      <c r="D84" s="292"/>
      <c r="E84" s="354"/>
      <c r="F84" s="343"/>
      <c r="G84" s="351"/>
      <c r="H84" s="343"/>
      <c r="I84" s="343"/>
      <c r="K84" s="182"/>
    </row>
    <row r="85" spans="1:11" ht="16.5" customHeight="1" x14ac:dyDescent="0.25">
      <c r="A85" s="339"/>
      <c r="B85" s="12" t="s">
        <v>98</v>
      </c>
      <c r="C85" s="341"/>
      <c r="D85" s="292"/>
      <c r="E85" s="354"/>
      <c r="F85" s="343"/>
      <c r="G85" s="351"/>
      <c r="H85" s="343"/>
      <c r="I85" s="343"/>
    </row>
    <row r="86" spans="1:11" hidden="1" x14ac:dyDescent="0.25">
      <c r="A86" s="48" t="s">
        <v>99</v>
      </c>
      <c r="B86" s="5" t="s">
        <v>24</v>
      </c>
      <c r="C86" s="1"/>
      <c r="D86" s="47" t="s">
        <v>25</v>
      </c>
      <c r="E86" s="35">
        <v>70</v>
      </c>
      <c r="F86" s="90">
        <f>C86*E86</f>
        <v>0</v>
      </c>
      <c r="G86" s="95"/>
      <c r="H86" s="90">
        <f>F86*G86</f>
        <v>0</v>
      </c>
      <c r="I86" s="90">
        <f>F86+H86</f>
        <v>0</v>
      </c>
    </row>
    <row r="87" spans="1:11" x14ac:dyDescent="0.25">
      <c r="A87" s="39" t="s">
        <v>99</v>
      </c>
      <c r="B87" s="6" t="s">
        <v>27</v>
      </c>
      <c r="C87" s="3"/>
      <c r="D87" s="44" t="s">
        <v>14</v>
      </c>
      <c r="E87" s="32">
        <v>12</v>
      </c>
      <c r="F87" s="88">
        <f t="shared" ref="F87:F92" si="12">C87*E87</f>
        <v>0</v>
      </c>
      <c r="G87" s="82"/>
      <c r="H87" s="88">
        <f t="shared" ref="H87:H92" si="13">F87*G87</f>
        <v>0</v>
      </c>
      <c r="I87" s="88">
        <f t="shared" ref="I87:I92" si="14">F87+H87</f>
        <v>0</v>
      </c>
    </row>
    <row r="88" spans="1:11" x14ac:dyDescent="0.25">
      <c r="A88" s="40" t="s">
        <v>100</v>
      </c>
      <c r="B88" s="5" t="s">
        <v>29</v>
      </c>
      <c r="C88" s="1"/>
      <c r="D88" s="47" t="s">
        <v>14</v>
      </c>
      <c r="E88" s="35">
        <v>5</v>
      </c>
      <c r="F88" s="90">
        <f t="shared" si="12"/>
        <v>0</v>
      </c>
      <c r="G88" s="95"/>
      <c r="H88" s="90">
        <f t="shared" si="13"/>
        <v>0</v>
      </c>
      <c r="I88" s="90">
        <f t="shared" si="14"/>
        <v>0</v>
      </c>
    </row>
    <row r="89" spans="1:11" x14ac:dyDescent="0.25">
      <c r="A89" s="39" t="s">
        <v>101</v>
      </c>
      <c r="B89" s="2" t="s">
        <v>31</v>
      </c>
      <c r="C89" s="3"/>
      <c r="D89" s="44" t="s">
        <v>14</v>
      </c>
      <c r="E89" s="32">
        <v>5</v>
      </c>
      <c r="F89" s="88">
        <f t="shared" si="12"/>
        <v>0</v>
      </c>
      <c r="G89" s="82"/>
      <c r="H89" s="88">
        <f t="shared" si="13"/>
        <v>0</v>
      </c>
      <c r="I89" s="88">
        <f t="shared" si="14"/>
        <v>0</v>
      </c>
    </row>
    <row r="90" spans="1:11" x14ac:dyDescent="0.25">
      <c r="A90" s="41" t="s">
        <v>102</v>
      </c>
      <c r="B90" s="5" t="s">
        <v>35</v>
      </c>
      <c r="C90" s="1"/>
      <c r="D90" s="47" t="s">
        <v>14</v>
      </c>
      <c r="E90" s="35">
        <v>6</v>
      </c>
      <c r="F90" s="90">
        <f t="shared" si="12"/>
        <v>0</v>
      </c>
      <c r="G90" s="95"/>
      <c r="H90" s="90">
        <f t="shared" si="13"/>
        <v>0</v>
      </c>
      <c r="I90" s="90">
        <f t="shared" si="14"/>
        <v>0</v>
      </c>
    </row>
    <row r="91" spans="1:11" x14ac:dyDescent="0.25">
      <c r="A91" s="42" t="s">
        <v>103</v>
      </c>
      <c r="B91" s="2" t="s">
        <v>33</v>
      </c>
      <c r="C91" s="3"/>
      <c r="D91" s="44" t="s">
        <v>14</v>
      </c>
      <c r="E91" s="32">
        <v>10</v>
      </c>
      <c r="F91" s="88">
        <f t="shared" si="12"/>
        <v>0</v>
      </c>
      <c r="G91" s="82"/>
      <c r="H91" s="88">
        <f t="shared" si="13"/>
        <v>0</v>
      </c>
      <c r="I91" s="88">
        <f t="shared" si="14"/>
        <v>0</v>
      </c>
    </row>
    <row r="92" spans="1:11" x14ac:dyDescent="0.25">
      <c r="A92" s="73" t="s">
        <v>104</v>
      </c>
      <c r="B92" s="5" t="s">
        <v>55</v>
      </c>
      <c r="C92" s="1"/>
      <c r="D92" s="47" t="s">
        <v>25</v>
      </c>
      <c r="E92" s="35">
        <v>1</v>
      </c>
      <c r="F92" s="90">
        <f t="shared" si="12"/>
        <v>0</v>
      </c>
      <c r="G92" s="95"/>
      <c r="H92" s="90">
        <f t="shared" si="13"/>
        <v>0</v>
      </c>
      <c r="I92" s="90">
        <f t="shared" si="14"/>
        <v>0</v>
      </c>
    </row>
    <row r="93" spans="1:11" ht="25.5" x14ac:dyDescent="0.25">
      <c r="A93" s="241" t="s">
        <v>105</v>
      </c>
      <c r="B93" s="259" t="s">
        <v>40</v>
      </c>
      <c r="C93" s="90"/>
      <c r="D93" s="64" t="s">
        <v>41</v>
      </c>
      <c r="E93" s="63">
        <v>1</v>
      </c>
      <c r="F93" s="90">
        <v>0</v>
      </c>
      <c r="G93" s="87"/>
      <c r="H93" s="161">
        <v>0</v>
      </c>
      <c r="I93" s="90">
        <v>0</v>
      </c>
    </row>
    <row r="94" spans="1:11" ht="15.75" thickBot="1" x14ac:dyDescent="0.3">
      <c r="A94" s="242"/>
      <c r="B94" s="139"/>
      <c r="C94" s="243"/>
      <c r="D94" s="244"/>
      <c r="E94" s="245"/>
      <c r="F94" s="229">
        <f>SUM(F79:F92)</f>
        <v>0</v>
      </c>
      <c r="G94" s="235"/>
      <c r="H94" s="240">
        <f>SUM(H79:H92)</f>
        <v>0</v>
      </c>
      <c r="I94" s="229">
        <f>SUM(I79:I92)</f>
        <v>0</v>
      </c>
    </row>
    <row r="95" spans="1:11" ht="15.75" thickBot="1" x14ac:dyDescent="0.3">
      <c r="A95" s="242"/>
      <c r="B95" s="139"/>
      <c r="C95" s="243"/>
      <c r="D95" s="244"/>
      <c r="E95" s="245"/>
      <c r="F95" s="246"/>
      <c r="G95" s="247"/>
      <c r="H95" s="248"/>
      <c r="I95" s="246"/>
    </row>
    <row r="96" spans="1:11" ht="48" customHeight="1" thickBot="1" x14ac:dyDescent="0.3">
      <c r="A96" s="336" t="s">
        <v>106</v>
      </c>
      <c r="B96" s="337"/>
      <c r="C96" s="337"/>
      <c r="D96" s="337"/>
      <c r="E96" s="337"/>
      <c r="F96" s="337"/>
      <c r="G96" s="337"/>
      <c r="H96" s="337"/>
      <c r="I96" s="337"/>
    </row>
    <row r="97" spans="1:14" ht="36" customHeight="1" x14ac:dyDescent="0.25">
      <c r="A97" s="15" t="s">
        <v>107</v>
      </c>
      <c r="B97" s="16" t="s">
        <v>4</v>
      </c>
      <c r="C97" s="15" t="s">
        <v>5</v>
      </c>
      <c r="D97" s="15" t="s">
        <v>6</v>
      </c>
      <c r="E97" s="15" t="s">
        <v>7</v>
      </c>
      <c r="F97" s="15" t="s">
        <v>8</v>
      </c>
      <c r="G97" s="21" t="s">
        <v>9</v>
      </c>
      <c r="H97" s="21" t="s">
        <v>10</v>
      </c>
      <c r="I97" s="15" t="s">
        <v>11</v>
      </c>
      <c r="J97" s="358"/>
      <c r="K97" s="358"/>
      <c r="L97" s="358"/>
      <c r="M97" s="358"/>
      <c r="N97" s="358"/>
    </row>
    <row r="98" spans="1:14" ht="26.25" x14ac:dyDescent="0.25">
      <c r="A98" s="36" t="s">
        <v>108</v>
      </c>
      <c r="B98" s="18" t="s">
        <v>109</v>
      </c>
      <c r="C98" s="20"/>
      <c r="D98" s="44" t="s">
        <v>14</v>
      </c>
      <c r="E98" s="53">
        <v>1</v>
      </c>
      <c r="F98" s="88">
        <f>C98*E98</f>
        <v>0</v>
      </c>
      <c r="G98" s="82"/>
      <c r="H98" s="88">
        <f>F98*G98</f>
        <v>0</v>
      </c>
      <c r="I98" s="88">
        <f>F98+H98</f>
        <v>0</v>
      </c>
    </row>
    <row r="99" spans="1:14" ht="26.25" x14ac:dyDescent="0.25">
      <c r="A99" s="37" t="s">
        <v>110</v>
      </c>
      <c r="B99" s="5" t="s">
        <v>16</v>
      </c>
      <c r="C99" s="8"/>
      <c r="D99" s="45" t="s">
        <v>14</v>
      </c>
      <c r="E99" s="45">
        <v>3</v>
      </c>
      <c r="F99" s="92">
        <f>C99*E99</f>
        <v>0</v>
      </c>
      <c r="G99" s="94"/>
      <c r="H99" s="90">
        <f>F99*G99</f>
        <v>0</v>
      </c>
      <c r="I99" s="92">
        <f>F99+H99</f>
        <v>0</v>
      </c>
    </row>
    <row r="100" spans="1:14" x14ac:dyDescent="0.25">
      <c r="A100" s="338" t="s">
        <v>111</v>
      </c>
      <c r="B100" s="11" t="s">
        <v>18</v>
      </c>
      <c r="C100" s="340"/>
      <c r="D100" s="291" t="s">
        <v>19</v>
      </c>
      <c r="E100" s="291">
        <v>4</v>
      </c>
      <c r="F100" s="342">
        <f>C100*E100</f>
        <v>0</v>
      </c>
      <c r="G100" s="344"/>
      <c r="H100" s="342">
        <f>F100*G100</f>
        <v>0</v>
      </c>
      <c r="I100" s="342">
        <f>F100+H100</f>
        <v>0</v>
      </c>
    </row>
    <row r="101" spans="1:14" x14ac:dyDescent="0.25">
      <c r="A101" s="339"/>
      <c r="B101" s="12" t="s">
        <v>81</v>
      </c>
      <c r="C101" s="341"/>
      <c r="D101" s="292"/>
      <c r="E101" s="292"/>
      <c r="F101" s="343"/>
      <c r="G101" s="345"/>
      <c r="H101" s="343"/>
      <c r="I101" s="343"/>
    </row>
    <row r="102" spans="1:14" ht="21.75" customHeight="1" x14ac:dyDescent="0.25">
      <c r="A102" s="339"/>
      <c r="B102" s="12" t="s">
        <v>82</v>
      </c>
      <c r="C102" s="341"/>
      <c r="D102" s="292"/>
      <c r="E102" s="292"/>
      <c r="F102" s="343"/>
      <c r="G102" s="345"/>
      <c r="H102" s="343"/>
      <c r="I102" s="343"/>
    </row>
    <row r="103" spans="1:14" ht="18.75" hidden="1" customHeight="1" x14ac:dyDescent="0.25">
      <c r="A103" s="48" t="s">
        <v>112</v>
      </c>
      <c r="B103" s="5" t="s">
        <v>24</v>
      </c>
      <c r="C103" s="1"/>
      <c r="D103" s="47" t="s">
        <v>25</v>
      </c>
      <c r="E103" s="55">
        <v>18</v>
      </c>
      <c r="F103" s="90">
        <f>C103*E103</f>
        <v>0</v>
      </c>
      <c r="G103" s="87"/>
      <c r="H103" s="90">
        <f>F103*G103</f>
        <v>0</v>
      </c>
      <c r="I103" s="90">
        <f>F103+H103</f>
        <v>0</v>
      </c>
    </row>
    <row r="104" spans="1:14" x14ac:dyDescent="0.25">
      <c r="A104" s="39" t="s">
        <v>112</v>
      </c>
      <c r="B104" s="6" t="s">
        <v>27</v>
      </c>
      <c r="C104" s="3"/>
      <c r="D104" s="44" t="s">
        <v>14</v>
      </c>
      <c r="E104" s="53">
        <v>3</v>
      </c>
      <c r="F104" s="88">
        <f t="shared" ref="F104:F108" si="15">C104*E104</f>
        <v>0</v>
      </c>
      <c r="G104" s="158"/>
      <c r="H104" s="88">
        <f t="shared" ref="H104:H109" si="16">F104*G104</f>
        <v>0</v>
      </c>
      <c r="I104" s="88">
        <f t="shared" ref="I104:I108" si="17">F104+H104</f>
        <v>0</v>
      </c>
    </row>
    <row r="105" spans="1:14" x14ac:dyDescent="0.25">
      <c r="A105" s="48" t="s">
        <v>113</v>
      </c>
      <c r="B105" s="5" t="s">
        <v>29</v>
      </c>
      <c r="C105" s="1"/>
      <c r="D105" s="47" t="s">
        <v>14</v>
      </c>
      <c r="E105" s="55">
        <v>3</v>
      </c>
      <c r="F105" s="90">
        <f t="shared" si="15"/>
        <v>0</v>
      </c>
      <c r="G105" s="87"/>
      <c r="H105" s="90">
        <f t="shared" si="16"/>
        <v>0</v>
      </c>
      <c r="I105" s="90">
        <f t="shared" si="17"/>
        <v>0</v>
      </c>
    </row>
    <row r="106" spans="1:14" x14ac:dyDescent="0.25">
      <c r="A106" s="39" t="s">
        <v>114</v>
      </c>
      <c r="B106" s="2" t="s">
        <v>115</v>
      </c>
      <c r="C106" s="3"/>
      <c r="D106" s="74" t="s">
        <v>41</v>
      </c>
      <c r="E106" s="53">
        <v>8</v>
      </c>
      <c r="F106" s="88">
        <f t="shared" si="15"/>
        <v>0</v>
      </c>
      <c r="G106" s="158"/>
      <c r="H106" s="88">
        <f t="shared" si="16"/>
        <v>0</v>
      </c>
      <c r="I106" s="88">
        <f t="shared" si="17"/>
        <v>0</v>
      </c>
    </row>
    <row r="107" spans="1:14" x14ac:dyDescent="0.25">
      <c r="A107" s="41" t="s">
        <v>116</v>
      </c>
      <c r="B107" s="5" t="s">
        <v>33</v>
      </c>
      <c r="C107" s="1"/>
      <c r="D107" s="47" t="s">
        <v>14</v>
      </c>
      <c r="E107" s="55">
        <v>6</v>
      </c>
      <c r="F107" s="90">
        <f t="shared" si="15"/>
        <v>0</v>
      </c>
      <c r="G107" s="87"/>
      <c r="H107" s="90">
        <f t="shared" si="16"/>
        <v>0</v>
      </c>
      <c r="I107" s="90">
        <f t="shared" si="17"/>
        <v>0</v>
      </c>
    </row>
    <row r="108" spans="1:14" x14ac:dyDescent="0.25">
      <c r="A108" s="42" t="s">
        <v>117</v>
      </c>
      <c r="B108" s="2" t="s">
        <v>31</v>
      </c>
      <c r="C108" s="3"/>
      <c r="D108" s="44" t="s">
        <v>14</v>
      </c>
      <c r="E108" s="53">
        <v>1</v>
      </c>
      <c r="F108" s="88">
        <f t="shared" si="15"/>
        <v>0</v>
      </c>
      <c r="G108" s="158"/>
      <c r="H108" s="88">
        <f t="shared" si="16"/>
        <v>0</v>
      </c>
      <c r="I108" s="88">
        <f t="shared" si="17"/>
        <v>0</v>
      </c>
    </row>
    <row r="109" spans="1:14" x14ac:dyDescent="0.25">
      <c r="A109" s="232" t="s">
        <v>118</v>
      </c>
      <c r="B109" s="5" t="s">
        <v>55</v>
      </c>
      <c r="C109" s="1"/>
      <c r="D109" s="47" t="s">
        <v>25</v>
      </c>
      <c r="E109" s="47">
        <v>1</v>
      </c>
      <c r="F109" s="90">
        <f>C109*E109</f>
        <v>0</v>
      </c>
      <c r="G109" s="87"/>
      <c r="H109" s="90">
        <f t="shared" si="16"/>
        <v>0</v>
      </c>
      <c r="I109" s="90">
        <f>F109+H109</f>
        <v>0</v>
      </c>
    </row>
    <row r="110" spans="1:14" ht="25.5" x14ac:dyDescent="0.25">
      <c r="A110" s="241" t="s">
        <v>119</v>
      </c>
      <c r="B110" s="259" t="s">
        <v>40</v>
      </c>
      <c r="C110" s="90"/>
      <c r="D110" s="64" t="s">
        <v>41</v>
      </c>
      <c r="E110" s="63">
        <v>1</v>
      </c>
      <c r="F110" s="90">
        <v>0</v>
      </c>
      <c r="G110" s="87"/>
      <c r="H110" s="161">
        <v>0</v>
      </c>
      <c r="I110" s="90">
        <v>0</v>
      </c>
    </row>
    <row r="111" spans="1:14" ht="15.75" thickBot="1" x14ac:dyDescent="0.3">
      <c r="A111" s="242"/>
      <c r="B111" s="139"/>
      <c r="C111" s="243"/>
      <c r="D111" s="244"/>
      <c r="E111" s="245"/>
      <c r="F111" s="229">
        <f>SUM(F96:F109)</f>
        <v>0</v>
      </c>
      <c r="G111" s="235"/>
      <c r="H111" s="240">
        <f>SUM(H96:H109)</f>
        <v>0</v>
      </c>
      <c r="I111" s="229">
        <f>SUM(I96:I109)</f>
        <v>0</v>
      </c>
    </row>
    <row r="112" spans="1:14" ht="15.75" thickBot="1" x14ac:dyDescent="0.3">
      <c r="J112" s="78"/>
    </row>
    <row r="113" spans="1:11" ht="16.5" thickBot="1" x14ac:dyDescent="0.3">
      <c r="A113" s="283" t="s">
        <v>120</v>
      </c>
      <c r="B113" s="284"/>
      <c r="C113" s="284"/>
      <c r="D113" s="284"/>
      <c r="E113" s="284"/>
      <c r="F113" s="284"/>
      <c r="G113" s="284"/>
      <c r="H113" s="284"/>
      <c r="I113" s="284"/>
    </row>
    <row r="114" spans="1:11" ht="39" customHeight="1" x14ac:dyDescent="0.25">
      <c r="A114" s="21" t="s">
        <v>121</v>
      </c>
      <c r="B114" s="22" t="s">
        <v>4</v>
      </c>
      <c r="C114" s="21" t="s">
        <v>5</v>
      </c>
      <c r="D114" s="21" t="s">
        <v>6</v>
      </c>
      <c r="E114" s="21" t="s">
        <v>7</v>
      </c>
      <c r="F114" s="21" t="s">
        <v>8</v>
      </c>
      <c r="G114" s="21" t="s">
        <v>9</v>
      </c>
      <c r="H114" s="21" t="s">
        <v>10</v>
      </c>
      <c r="I114" s="21" t="s">
        <v>11</v>
      </c>
    </row>
    <row r="115" spans="1:11" ht="40.15" customHeight="1" x14ac:dyDescent="0.25">
      <c r="A115" s="209" t="s">
        <v>122</v>
      </c>
      <c r="B115" s="139" t="s">
        <v>24</v>
      </c>
      <c r="C115" s="210"/>
      <c r="D115" s="210" t="s">
        <v>25</v>
      </c>
      <c r="E115" s="210">
        <v>15</v>
      </c>
      <c r="F115" s="233">
        <v>0</v>
      </c>
      <c r="G115" s="212"/>
      <c r="H115" s="234">
        <f>F115*G115</f>
        <v>0</v>
      </c>
      <c r="I115" s="233">
        <v>0</v>
      </c>
    </row>
    <row r="116" spans="1:11" x14ac:dyDescent="0.25">
      <c r="A116" s="320" t="s">
        <v>123</v>
      </c>
      <c r="B116" s="67" t="s">
        <v>18</v>
      </c>
      <c r="C116" s="324"/>
      <c r="D116" s="324" t="s">
        <v>19</v>
      </c>
      <c r="E116" s="324">
        <v>3</v>
      </c>
      <c r="F116" s="333">
        <f>C116*E116</f>
        <v>0</v>
      </c>
      <c r="G116" s="346"/>
      <c r="H116" s="333">
        <f>F116*G116</f>
        <v>0</v>
      </c>
      <c r="I116" s="333">
        <f>F116+H116</f>
        <v>0</v>
      </c>
    </row>
    <row r="117" spans="1:11" x14ac:dyDescent="0.25">
      <c r="A117" s="321"/>
      <c r="B117" s="68" t="s">
        <v>124</v>
      </c>
      <c r="C117" s="325"/>
      <c r="D117" s="325"/>
      <c r="E117" s="325"/>
      <c r="F117" s="334"/>
      <c r="G117" s="347"/>
      <c r="H117" s="334"/>
      <c r="I117" s="334"/>
    </row>
    <row r="118" spans="1:11" hidden="1" x14ac:dyDescent="0.25">
      <c r="A118" s="321"/>
      <c r="B118" s="69"/>
      <c r="C118" s="325"/>
      <c r="D118" s="325"/>
      <c r="E118" s="325"/>
      <c r="F118" s="334"/>
      <c r="G118" s="347"/>
      <c r="H118" s="334"/>
      <c r="I118" s="334"/>
    </row>
    <row r="119" spans="1:11" x14ac:dyDescent="0.25">
      <c r="A119" s="321"/>
      <c r="B119" s="66" t="s">
        <v>125</v>
      </c>
      <c r="C119" s="325"/>
      <c r="D119" s="325"/>
      <c r="E119" s="325"/>
      <c r="F119" s="334"/>
      <c r="G119" s="347"/>
      <c r="H119" s="334"/>
      <c r="I119" s="334"/>
      <c r="K119" s="77"/>
    </row>
    <row r="120" spans="1:11" x14ac:dyDescent="0.25">
      <c r="A120" s="328"/>
      <c r="B120" s="70" t="s">
        <v>21</v>
      </c>
      <c r="C120" s="330"/>
      <c r="D120" s="330"/>
      <c r="E120" s="330"/>
      <c r="F120" s="335"/>
      <c r="G120" s="81"/>
      <c r="H120" s="335"/>
      <c r="I120" s="335"/>
    </row>
    <row r="121" spans="1:11" ht="15" hidden="1" customHeight="1" x14ac:dyDescent="0.25">
      <c r="A121" s="72" t="s">
        <v>126</v>
      </c>
      <c r="B121" s="26" t="s">
        <v>24</v>
      </c>
      <c r="C121" s="56"/>
      <c r="D121" s="44" t="s">
        <v>25</v>
      </c>
      <c r="E121" s="56">
        <v>15</v>
      </c>
      <c r="F121" s="97">
        <f>C121*E121</f>
        <v>0</v>
      </c>
      <c r="G121" s="99"/>
      <c r="H121" s="97">
        <f>F121*G121</f>
        <v>0</v>
      </c>
      <c r="I121" s="97">
        <f>F121+H121</f>
        <v>0</v>
      </c>
    </row>
    <row r="122" spans="1:11" x14ac:dyDescent="0.25">
      <c r="A122" s="39" t="s">
        <v>126</v>
      </c>
      <c r="B122" s="6" t="s">
        <v>27</v>
      </c>
      <c r="C122" s="53"/>
      <c r="D122" s="44" t="s">
        <v>14</v>
      </c>
      <c r="E122" s="53">
        <v>5</v>
      </c>
      <c r="F122" s="96">
        <f>C122*E122</f>
        <v>0</v>
      </c>
      <c r="G122" s="157"/>
      <c r="H122" s="96">
        <f t="shared" ref="H122:H127" si="18">F122*G122</f>
        <v>0</v>
      </c>
      <c r="I122" s="96">
        <f>F122+H122</f>
        <v>0</v>
      </c>
    </row>
    <row r="123" spans="1:11" hidden="1" x14ac:dyDescent="0.25">
      <c r="A123" s="40" t="s">
        <v>127</v>
      </c>
      <c r="B123" s="5" t="s">
        <v>29</v>
      </c>
      <c r="C123" s="55"/>
      <c r="D123" s="47" t="s">
        <v>14</v>
      </c>
      <c r="E123" s="55"/>
      <c r="F123" s="98">
        <f t="shared" ref="F123:F126" si="19">C123*E123</f>
        <v>0</v>
      </c>
      <c r="G123" s="100"/>
      <c r="H123" s="97">
        <f t="shared" si="18"/>
        <v>0</v>
      </c>
      <c r="I123" s="98">
        <f t="shared" ref="I123:I126" si="20">F123+H123</f>
        <v>0</v>
      </c>
    </row>
    <row r="124" spans="1:11" ht="28.15" customHeight="1" x14ac:dyDescent="0.25">
      <c r="A124" s="39" t="s">
        <v>128</v>
      </c>
      <c r="B124" s="5" t="s">
        <v>55</v>
      </c>
      <c r="C124" s="55"/>
      <c r="D124" s="47" t="s">
        <v>25</v>
      </c>
      <c r="E124" s="47">
        <v>1</v>
      </c>
      <c r="F124" s="98">
        <f t="shared" si="19"/>
        <v>0</v>
      </c>
      <c r="G124" s="100"/>
      <c r="H124" s="98">
        <f t="shared" si="18"/>
        <v>0</v>
      </c>
      <c r="I124" s="98">
        <f t="shared" si="20"/>
        <v>0</v>
      </c>
    </row>
    <row r="125" spans="1:11" ht="19.899999999999999" customHeight="1" thickBot="1" x14ac:dyDescent="0.3">
      <c r="A125" s="50" t="s">
        <v>129</v>
      </c>
      <c r="B125" s="28" t="s">
        <v>35</v>
      </c>
      <c r="C125" s="56"/>
      <c r="D125" s="52" t="s">
        <v>14</v>
      </c>
      <c r="E125" s="53">
        <v>4</v>
      </c>
      <c r="F125" s="96">
        <f t="shared" si="19"/>
        <v>0</v>
      </c>
      <c r="G125" s="157"/>
      <c r="H125" s="96">
        <f t="shared" si="18"/>
        <v>0</v>
      </c>
      <c r="I125" s="96">
        <f t="shared" si="20"/>
        <v>0</v>
      </c>
    </row>
    <row r="126" spans="1:11" ht="15.75" hidden="1" thickBot="1" x14ac:dyDescent="0.3">
      <c r="A126" s="41" t="s">
        <v>127</v>
      </c>
      <c r="B126" s="5" t="s">
        <v>33</v>
      </c>
      <c r="C126" s="55"/>
      <c r="D126" s="47" t="s">
        <v>14</v>
      </c>
      <c r="E126" s="55">
        <v>6</v>
      </c>
      <c r="F126" s="98">
        <f t="shared" si="19"/>
        <v>0</v>
      </c>
      <c r="G126" s="100"/>
      <c r="H126" s="156">
        <f t="shared" si="18"/>
        <v>0</v>
      </c>
      <c r="I126" s="98">
        <f t="shared" si="20"/>
        <v>0</v>
      </c>
    </row>
    <row r="127" spans="1:11" ht="15.75" hidden="1" thickBot="1" x14ac:dyDescent="0.3">
      <c r="A127" s="19" t="s">
        <v>130</v>
      </c>
      <c r="B127" s="2" t="s">
        <v>55</v>
      </c>
      <c r="C127" s="3"/>
      <c r="D127" s="17" t="s">
        <v>25</v>
      </c>
      <c r="E127" s="17">
        <v>1</v>
      </c>
      <c r="F127" s="117">
        <f>C127*E127</f>
        <v>0</v>
      </c>
      <c r="G127" s="166"/>
      <c r="H127" s="124">
        <f t="shared" si="18"/>
        <v>0</v>
      </c>
      <c r="I127" s="117">
        <f>F127+H127</f>
        <v>0</v>
      </c>
    </row>
    <row r="128" spans="1:11" x14ac:dyDescent="0.25">
      <c r="A128" s="41" t="s">
        <v>127</v>
      </c>
      <c r="B128" s="213" t="s">
        <v>33</v>
      </c>
      <c r="C128" s="214"/>
      <c r="D128" s="41" t="s">
        <v>14</v>
      </c>
      <c r="E128" s="41">
        <v>6</v>
      </c>
      <c r="F128" s="215">
        <f>SUM(F115:F127)</f>
        <v>0</v>
      </c>
      <c r="G128" s="216"/>
      <c r="H128" s="217">
        <f>SUM(H115:H127)</f>
        <v>0</v>
      </c>
      <c r="I128" s="218">
        <f>SUM(I115:I127)</f>
        <v>0</v>
      </c>
    </row>
    <row r="129" spans="1:11" ht="25.5" x14ac:dyDescent="0.25">
      <c r="A129" s="241" t="s">
        <v>131</v>
      </c>
      <c r="B129" s="259" t="s">
        <v>40</v>
      </c>
      <c r="C129" s="90"/>
      <c r="D129" s="64" t="s">
        <v>41</v>
      </c>
      <c r="E129" s="63">
        <v>1</v>
      </c>
      <c r="F129" s="90">
        <v>0</v>
      </c>
      <c r="G129" s="87"/>
      <c r="H129" s="161">
        <v>0</v>
      </c>
      <c r="I129" s="90">
        <v>0</v>
      </c>
    </row>
    <row r="130" spans="1:11" ht="15.75" thickBot="1" x14ac:dyDescent="0.3">
      <c r="A130" s="242"/>
      <c r="B130" s="139"/>
      <c r="C130" s="243"/>
      <c r="D130" s="244"/>
      <c r="E130" s="245"/>
      <c r="F130" s="229">
        <f>SUM(F115:F128)</f>
        <v>0</v>
      </c>
      <c r="G130" s="235"/>
      <c r="H130" s="240">
        <f>SUM(H115:H128)</f>
        <v>0</v>
      </c>
      <c r="I130" s="229">
        <f>SUM(I115:I128)</f>
        <v>0</v>
      </c>
    </row>
    <row r="131" spans="1:11" ht="15.75" thickBot="1" x14ac:dyDescent="0.3"/>
    <row r="132" spans="1:11" ht="16.5" thickBot="1" x14ac:dyDescent="0.3">
      <c r="A132" s="283" t="s">
        <v>132</v>
      </c>
      <c r="B132" s="284"/>
      <c r="C132" s="284"/>
      <c r="D132" s="284"/>
      <c r="E132" s="284"/>
      <c r="F132" s="284"/>
      <c r="G132" s="284"/>
      <c r="H132" s="284"/>
      <c r="I132" s="284"/>
    </row>
    <row r="133" spans="1:11" ht="38.25" x14ac:dyDescent="0.25">
      <c r="A133" s="21" t="s">
        <v>133</v>
      </c>
      <c r="B133" s="22" t="s">
        <v>4</v>
      </c>
      <c r="C133" s="21" t="s">
        <v>5</v>
      </c>
      <c r="D133" s="21" t="s">
        <v>6</v>
      </c>
      <c r="E133" s="21" t="s">
        <v>7</v>
      </c>
      <c r="F133" s="21" t="s">
        <v>8</v>
      </c>
      <c r="G133" s="21" t="s">
        <v>9</v>
      </c>
      <c r="H133" s="21" t="s">
        <v>10</v>
      </c>
      <c r="I133" s="21" t="s">
        <v>11</v>
      </c>
    </row>
    <row r="134" spans="1:11" ht="15.75" customHeight="1" x14ac:dyDescent="0.25">
      <c r="A134" s="36" t="s">
        <v>134</v>
      </c>
      <c r="B134" s="2" t="s">
        <v>135</v>
      </c>
      <c r="C134" s="101"/>
      <c r="D134" s="44" t="s">
        <v>14</v>
      </c>
      <c r="E134" s="53">
        <v>1</v>
      </c>
      <c r="F134" s="101">
        <f>C134*E134</f>
        <v>0</v>
      </c>
      <c r="G134" s="104"/>
      <c r="H134" s="101">
        <f>F134*G134</f>
        <v>0</v>
      </c>
      <c r="I134" s="101">
        <f>F134+H134</f>
        <v>0</v>
      </c>
    </row>
    <row r="135" spans="1:11" ht="45.75" customHeight="1" x14ac:dyDescent="0.25">
      <c r="A135" s="37" t="s">
        <v>136</v>
      </c>
      <c r="B135" s="219" t="s">
        <v>55</v>
      </c>
      <c r="C135" s="45"/>
      <c r="D135" s="45" t="s">
        <v>25</v>
      </c>
      <c r="E135" s="45">
        <v>1</v>
      </c>
      <c r="F135" s="45"/>
      <c r="G135" s="45"/>
      <c r="H135" s="45"/>
      <c r="I135" s="45"/>
      <c r="K135" s="182"/>
    </row>
    <row r="136" spans="1:11" x14ac:dyDescent="0.25">
      <c r="A136" s="285" t="s">
        <v>137</v>
      </c>
      <c r="B136" s="221" t="s">
        <v>18</v>
      </c>
      <c r="C136" s="288"/>
      <c r="D136" s="291" t="s">
        <v>19</v>
      </c>
      <c r="E136" s="291">
        <v>0.5</v>
      </c>
      <c r="F136" s="294">
        <f>C136*E136</f>
        <v>0</v>
      </c>
      <c r="G136" s="278"/>
      <c r="H136" s="294">
        <f>F136*G136</f>
        <v>0</v>
      </c>
      <c r="I136" s="294">
        <f>F136+H136</f>
        <v>0</v>
      </c>
    </row>
    <row r="137" spans="1:11" x14ac:dyDescent="0.25">
      <c r="A137" s="286"/>
      <c r="B137" s="222" t="s">
        <v>20</v>
      </c>
      <c r="C137" s="289"/>
      <c r="D137" s="292"/>
      <c r="E137" s="292"/>
      <c r="F137" s="295"/>
      <c r="G137" s="279"/>
      <c r="H137" s="295"/>
      <c r="I137" s="295"/>
    </row>
    <row r="138" spans="1:11" hidden="1" x14ac:dyDescent="0.25">
      <c r="A138" s="286"/>
      <c r="B138" s="222" t="s">
        <v>21</v>
      </c>
      <c r="C138" s="289"/>
      <c r="D138" s="292"/>
      <c r="E138" s="292"/>
      <c r="F138" s="295"/>
      <c r="G138" s="279"/>
      <c r="H138" s="295"/>
      <c r="I138" s="295"/>
    </row>
    <row r="139" spans="1:11" x14ac:dyDescent="0.25">
      <c r="A139" s="286"/>
      <c r="B139" s="222" t="s">
        <v>98</v>
      </c>
      <c r="C139" s="289"/>
      <c r="D139" s="292"/>
      <c r="E139" s="292"/>
      <c r="F139" s="295"/>
      <c r="G139" s="279"/>
      <c r="H139" s="295"/>
      <c r="I139" s="295"/>
    </row>
    <row r="140" spans="1:11" x14ac:dyDescent="0.25">
      <c r="A140" s="287"/>
      <c r="B140" s="220"/>
      <c r="C140" s="290"/>
      <c r="D140" s="293"/>
      <c r="E140" s="293"/>
      <c r="F140" s="296"/>
      <c r="G140" s="211"/>
      <c r="H140" s="296"/>
      <c r="I140" s="296"/>
    </row>
    <row r="141" spans="1:11" x14ac:dyDescent="0.25">
      <c r="A141" s="72" t="s">
        <v>138</v>
      </c>
      <c r="B141" s="28" t="s">
        <v>24</v>
      </c>
      <c r="C141" s="103"/>
      <c r="D141" s="52" t="s">
        <v>25</v>
      </c>
      <c r="E141" s="56">
        <v>2</v>
      </c>
      <c r="F141" s="103">
        <f>C141*E141</f>
        <v>0</v>
      </c>
      <c r="G141" s="105"/>
      <c r="H141" s="103">
        <f>F141*G141</f>
        <v>0</v>
      </c>
      <c r="I141" s="103">
        <f>-F141+H141</f>
        <v>0</v>
      </c>
    </row>
    <row r="142" spans="1:11" x14ac:dyDescent="0.25">
      <c r="A142" s="40" t="s">
        <v>139</v>
      </c>
      <c r="B142" s="27" t="s">
        <v>27</v>
      </c>
      <c r="C142" s="128"/>
      <c r="D142" s="129" t="s">
        <v>14</v>
      </c>
      <c r="E142" s="127">
        <v>1</v>
      </c>
      <c r="F142" s="128">
        <f t="shared" ref="F142:F145" si="21">C142*E142</f>
        <v>0</v>
      </c>
      <c r="G142" s="155"/>
      <c r="H142" s="128">
        <f t="shared" ref="H142:H146" si="22">F142*G142</f>
        <v>0</v>
      </c>
      <c r="I142" s="128">
        <f t="shared" ref="I142:I145" si="23">-F142+H142</f>
        <v>0</v>
      </c>
    </row>
    <row r="143" spans="1:11" hidden="1" x14ac:dyDescent="0.25">
      <c r="A143" s="40" t="s">
        <v>140</v>
      </c>
      <c r="B143" s="5" t="s">
        <v>29</v>
      </c>
      <c r="C143" s="103">
        <v>1</v>
      </c>
      <c r="D143" s="47" t="s">
        <v>14</v>
      </c>
      <c r="E143" s="55"/>
      <c r="F143" s="56">
        <f t="shared" si="21"/>
        <v>0</v>
      </c>
      <c r="G143" s="105"/>
      <c r="H143" s="103">
        <f t="shared" si="22"/>
        <v>0</v>
      </c>
      <c r="I143" s="103">
        <f t="shared" si="23"/>
        <v>0</v>
      </c>
    </row>
    <row r="144" spans="1:11" x14ac:dyDescent="0.25">
      <c r="A144" s="39" t="s">
        <v>141</v>
      </c>
      <c r="B144" s="28" t="s">
        <v>33</v>
      </c>
      <c r="C144" s="103"/>
      <c r="D144" s="44" t="s">
        <v>14</v>
      </c>
      <c r="E144" s="53">
        <v>2</v>
      </c>
      <c r="F144" s="103">
        <f t="shared" si="21"/>
        <v>0</v>
      </c>
      <c r="G144" s="105"/>
      <c r="H144" s="103">
        <f t="shared" si="22"/>
        <v>0</v>
      </c>
      <c r="I144" s="103">
        <f t="shared" si="23"/>
        <v>0</v>
      </c>
    </row>
    <row r="145" spans="1:11" x14ac:dyDescent="0.25">
      <c r="A145" s="73" t="s">
        <v>142</v>
      </c>
      <c r="B145" s="5" t="s">
        <v>35</v>
      </c>
      <c r="C145" s="128"/>
      <c r="D145" s="129" t="s">
        <v>14</v>
      </c>
      <c r="E145" s="127">
        <v>2</v>
      </c>
      <c r="F145" s="128">
        <f t="shared" si="21"/>
        <v>0</v>
      </c>
      <c r="G145" s="155"/>
      <c r="H145" s="128">
        <f t="shared" si="22"/>
        <v>0</v>
      </c>
      <c r="I145" s="128">
        <f t="shared" si="23"/>
        <v>0</v>
      </c>
    </row>
    <row r="146" spans="1:11" ht="15.75" hidden="1" thickBot="1" x14ac:dyDescent="0.3">
      <c r="A146" s="52" t="s">
        <v>143</v>
      </c>
      <c r="B146" s="125" t="s">
        <v>55</v>
      </c>
      <c r="C146" s="126"/>
      <c r="D146" s="52" t="s">
        <v>25</v>
      </c>
      <c r="E146" s="52">
        <v>1</v>
      </c>
      <c r="F146" s="208">
        <f>C146*E146</f>
        <v>0</v>
      </c>
      <c r="G146" s="112"/>
      <c r="H146" s="208">
        <f t="shared" si="22"/>
        <v>0</v>
      </c>
      <c r="I146" s="208">
        <f>F146+H146</f>
        <v>0</v>
      </c>
    </row>
    <row r="147" spans="1:11" ht="25.5" x14ac:dyDescent="0.25">
      <c r="A147" s="241" t="s">
        <v>144</v>
      </c>
      <c r="B147" s="259" t="s">
        <v>40</v>
      </c>
      <c r="C147" s="90"/>
      <c r="D147" s="64" t="s">
        <v>41</v>
      </c>
      <c r="E147" s="63">
        <v>1</v>
      </c>
      <c r="F147" s="90">
        <v>0</v>
      </c>
      <c r="G147" s="87"/>
      <c r="H147" s="161">
        <v>0</v>
      </c>
      <c r="I147" s="90">
        <v>0</v>
      </c>
    </row>
    <row r="148" spans="1:11" ht="15.75" thickBot="1" x14ac:dyDescent="0.3">
      <c r="A148" s="242"/>
      <c r="B148" s="139"/>
      <c r="C148" s="243"/>
      <c r="D148" s="244"/>
      <c r="E148" s="245"/>
      <c r="F148" s="229">
        <f>SUM(F133:F146)</f>
        <v>0</v>
      </c>
      <c r="G148" s="235"/>
      <c r="H148" s="240">
        <f>SUM(H133:H146)</f>
        <v>0</v>
      </c>
      <c r="I148" s="229">
        <f>SUM(I133:I146)</f>
        <v>0</v>
      </c>
    </row>
    <row r="149" spans="1:11" ht="15.75" thickBot="1" x14ac:dyDescent="0.3"/>
    <row r="150" spans="1:11" ht="16.5" thickBot="1" x14ac:dyDescent="0.3">
      <c r="A150" s="326" t="s">
        <v>145</v>
      </c>
      <c r="B150" s="327"/>
      <c r="C150" s="327"/>
      <c r="D150" s="327"/>
      <c r="E150" s="327"/>
      <c r="F150" s="327"/>
      <c r="G150" s="327"/>
      <c r="H150" s="327"/>
      <c r="I150" s="327"/>
    </row>
    <row r="151" spans="1:11" ht="38.25" x14ac:dyDescent="0.25">
      <c r="A151" s="21" t="s">
        <v>146</v>
      </c>
      <c r="B151" s="22" t="s">
        <v>4</v>
      </c>
      <c r="C151" s="21" t="s">
        <v>5</v>
      </c>
      <c r="D151" s="21" t="s">
        <v>6</v>
      </c>
      <c r="E151" s="21" t="s">
        <v>7</v>
      </c>
      <c r="F151" s="21" t="s">
        <v>8</v>
      </c>
      <c r="G151" s="21" t="s">
        <v>9</v>
      </c>
      <c r="H151" s="21" t="s">
        <v>10</v>
      </c>
      <c r="I151" s="21" t="s">
        <v>11</v>
      </c>
    </row>
    <row r="152" spans="1:11" ht="26.25" x14ac:dyDescent="0.25">
      <c r="A152" s="36" t="s">
        <v>147</v>
      </c>
      <c r="B152" s="18" t="s">
        <v>148</v>
      </c>
      <c r="C152" s="101"/>
      <c r="D152" s="44" t="s">
        <v>14</v>
      </c>
      <c r="E152" s="53">
        <v>1</v>
      </c>
      <c r="F152" s="101">
        <f>C152*E152</f>
        <v>0</v>
      </c>
      <c r="G152" s="104"/>
      <c r="H152" s="101">
        <f>F152*G152</f>
        <v>0</v>
      </c>
      <c r="I152" s="101">
        <f>F152+H152</f>
        <v>0</v>
      </c>
    </row>
    <row r="153" spans="1:11" x14ac:dyDescent="0.25">
      <c r="A153" s="320" t="s">
        <v>149</v>
      </c>
      <c r="B153" s="24" t="s">
        <v>18</v>
      </c>
      <c r="C153" s="322"/>
      <c r="D153" s="324" t="s">
        <v>19</v>
      </c>
      <c r="E153" s="324">
        <v>18</v>
      </c>
      <c r="F153" s="322">
        <f>C153*E153</f>
        <v>0</v>
      </c>
      <c r="G153" s="280"/>
      <c r="H153" s="322">
        <f>F153*G153</f>
        <v>0</v>
      </c>
      <c r="I153" s="322">
        <f>F153+H153</f>
        <v>0</v>
      </c>
    </row>
    <row r="154" spans="1:11" x14ac:dyDescent="0.25">
      <c r="A154" s="321"/>
      <c r="B154" s="25" t="s">
        <v>150</v>
      </c>
      <c r="C154" s="323"/>
      <c r="D154" s="325"/>
      <c r="E154" s="325"/>
      <c r="F154" s="323"/>
      <c r="G154" s="281"/>
      <c r="H154" s="323"/>
      <c r="I154" s="323"/>
    </row>
    <row r="155" spans="1:11" hidden="1" x14ac:dyDescent="0.25">
      <c r="A155" s="321"/>
      <c r="B155" s="25" t="s">
        <v>21</v>
      </c>
      <c r="C155" s="323"/>
      <c r="D155" s="325"/>
      <c r="E155" s="325"/>
      <c r="F155" s="323"/>
      <c r="G155" s="281"/>
      <c r="H155" s="323"/>
      <c r="I155" s="323"/>
    </row>
    <row r="156" spans="1:11" x14ac:dyDescent="0.25">
      <c r="A156" s="321"/>
      <c r="B156" s="25" t="s">
        <v>22</v>
      </c>
      <c r="C156" s="323"/>
      <c r="D156" s="325"/>
      <c r="E156" s="325"/>
      <c r="F156" s="323"/>
      <c r="G156" s="281"/>
      <c r="H156" s="323"/>
      <c r="I156" s="323"/>
      <c r="K156" s="182"/>
    </row>
    <row r="157" spans="1:11" x14ac:dyDescent="0.25">
      <c r="A157" s="328"/>
      <c r="B157" s="57" t="s">
        <v>21</v>
      </c>
      <c r="C157" s="329"/>
      <c r="D157" s="330"/>
      <c r="E157" s="330"/>
      <c r="F157" s="329"/>
      <c r="G157" s="282"/>
      <c r="H157" s="329"/>
      <c r="I157" s="329"/>
    </row>
    <row r="158" spans="1:11" ht="15" hidden="1" customHeight="1" x14ac:dyDescent="0.25">
      <c r="A158" s="49" t="s">
        <v>151</v>
      </c>
      <c r="B158" s="26" t="s">
        <v>24</v>
      </c>
      <c r="C158" s="106"/>
      <c r="D158" s="51" t="s">
        <v>25</v>
      </c>
      <c r="E158" s="54">
        <v>50</v>
      </c>
      <c r="F158" s="106">
        <f>C158*E158</f>
        <v>0</v>
      </c>
      <c r="G158" s="107"/>
      <c r="H158" s="106">
        <f>F158*G158</f>
        <v>0</v>
      </c>
      <c r="I158" s="106">
        <f>F158+H158</f>
        <v>0</v>
      </c>
    </row>
    <row r="159" spans="1:11" x14ac:dyDescent="0.25">
      <c r="A159" s="39" t="s">
        <v>151</v>
      </c>
      <c r="B159" s="6" t="s">
        <v>27</v>
      </c>
      <c r="C159" s="101"/>
      <c r="D159" s="44" t="s">
        <v>14</v>
      </c>
      <c r="E159" s="53">
        <v>9</v>
      </c>
      <c r="F159" s="143">
        <f t="shared" ref="F159:F162" si="24">C159*E159</f>
        <v>0</v>
      </c>
      <c r="G159" s="223"/>
      <c r="H159" s="143">
        <f t="shared" ref="H159:H162" si="25">F159*G159</f>
        <v>0</v>
      </c>
      <c r="I159" s="143">
        <f t="shared" ref="I159:I161" si="26">F159+H159</f>
        <v>0</v>
      </c>
    </row>
    <row r="160" spans="1:11" x14ac:dyDescent="0.25">
      <c r="A160" s="40" t="s">
        <v>152</v>
      </c>
      <c r="B160" s="5" t="s">
        <v>33</v>
      </c>
      <c r="C160" s="108"/>
      <c r="D160" s="47" t="s">
        <v>14</v>
      </c>
      <c r="E160" s="55">
        <v>10</v>
      </c>
      <c r="F160" s="113">
        <f t="shared" si="24"/>
        <v>0</v>
      </c>
      <c r="G160" s="224"/>
      <c r="H160" s="113">
        <f t="shared" si="25"/>
        <v>0</v>
      </c>
      <c r="I160" s="113">
        <f t="shared" si="26"/>
        <v>0</v>
      </c>
    </row>
    <row r="161" spans="1:10" x14ac:dyDescent="0.25">
      <c r="A161" s="42" t="s">
        <v>153</v>
      </c>
      <c r="B161" s="2" t="s">
        <v>154</v>
      </c>
      <c r="C161" s="101"/>
      <c r="D161" s="44" t="s">
        <v>14</v>
      </c>
      <c r="E161" s="53">
        <v>6</v>
      </c>
      <c r="F161" s="143">
        <f t="shared" si="24"/>
        <v>0</v>
      </c>
      <c r="G161" s="223"/>
      <c r="H161" s="143">
        <f t="shared" si="25"/>
        <v>0</v>
      </c>
      <c r="I161" s="143">
        <f t="shared" si="26"/>
        <v>0</v>
      </c>
    </row>
    <row r="162" spans="1:10" hidden="1" x14ac:dyDescent="0.25">
      <c r="A162" s="53" t="s">
        <v>155</v>
      </c>
      <c r="B162" s="2" t="s">
        <v>31</v>
      </c>
      <c r="C162" s="101"/>
      <c r="D162" s="44" t="s">
        <v>14</v>
      </c>
      <c r="E162" s="44">
        <v>1</v>
      </c>
      <c r="F162" s="143">
        <f t="shared" si="24"/>
        <v>0</v>
      </c>
      <c r="G162" s="223"/>
      <c r="H162" s="143">
        <f t="shared" si="25"/>
        <v>0</v>
      </c>
      <c r="I162" s="101">
        <f>F162+H162</f>
        <v>0</v>
      </c>
    </row>
    <row r="163" spans="1:10" x14ac:dyDescent="0.25">
      <c r="A163" s="55" t="s">
        <v>156</v>
      </c>
      <c r="B163" s="5" t="s">
        <v>29</v>
      </c>
      <c r="C163" s="108"/>
      <c r="D163" s="47" t="s">
        <v>14</v>
      </c>
      <c r="E163" s="47">
        <v>5</v>
      </c>
      <c r="F163" s="113">
        <f t="shared" ref="F163" si="27">C163*E163</f>
        <v>0</v>
      </c>
      <c r="G163" s="224"/>
      <c r="H163" s="113">
        <f t="shared" ref="H163" si="28">F163*G163</f>
        <v>0</v>
      </c>
      <c r="I163" s="108">
        <f>F163+H163</f>
        <v>0</v>
      </c>
    </row>
    <row r="164" spans="1:10" x14ac:dyDescent="0.25">
      <c r="A164" s="56" t="s">
        <v>155</v>
      </c>
      <c r="B164" s="125" t="s">
        <v>55</v>
      </c>
      <c r="C164" s="103"/>
      <c r="D164" s="52" t="s">
        <v>38</v>
      </c>
      <c r="E164" s="52">
        <v>1</v>
      </c>
      <c r="F164" s="106">
        <v>0</v>
      </c>
      <c r="G164" s="107"/>
      <c r="H164" s="106">
        <f t="shared" ref="H164" si="29">F164*G164</f>
        <v>0</v>
      </c>
      <c r="I164" s="103">
        <f>F164+H164</f>
        <v>0</v>
      </c>
    </row>
    <row r="165" spans="1:10" ht="15.75" hidden="1" thickBot="1" x14ac:dyDescent="0.3">
      <c r="F165" s="93">
        <f>SUM(F152:F164)</f>
        <v>0</v>
      </c>
      <c r="G165" s="116"/>
      <c r="H165" s="115">
        <f>SUM(H152:H162)</f>
        <v>0</v>
      </c>
      <c r="I165" s="93">
        <f>SUM(I152:I164)</f>
        <v>0</v>
      </c>
    </row>
    <row r="166" spans="1:10" ht="25.5" x14ac:dyDescent="0.25">
      <c r="A166" s="241" t="s">
        <v>157</v>
      </c>
      <c r="B166" s="259" t="s">
        <v>40</v>
      </c>
      <c r="C166" s="90"/>
      <c r="D166" s="64" t="s">
        <v>41</v>
      </c>
      <c r="E166" s="63">
        <v>1</v>
      </c>
      <c r="F166" s="90">
        <v>0</v>
      </c>
      <c r="G166" s="87"/>
      <c r="H166" s="161">
        <v>0</v>
      </c>
      <c r="I166" s="90">
        <v>0</v>
      </c>
    </row>
    <row r="167" spans="1:10" ht="15.75" thickBot="1" x14ac:dyDescent="0.3">
      <c r="A167" s="242"/>
      <c r="B167" s="139"/>
      <c r="C167" s="243"/>
      <c r="D167" s="244"/>
      <c r="E167" s="245"/>
      <c r="F167" s="229">
        <f>SUM(F152:F165)</f>
        <v>0</v>
      </c>
      <c r="G167" s="235"/>
      <c r="H167" s="240">
        <f>SUM(H152:H165)</f>
        <v>0</v>
      </c>
      <c r="I167" s="229">
        <f>SUM(I152:I165)</f>
        <v>0</v>
      </c>
    </row>
    <row r="168" spans="1:10" ht="15.75" thickBot="1" x14ac:dyDescent="0.3"/>
    <row r="169" spans="1:10" ht="45" customHeight="1" thickBot="1" x14ac:dyDescent="0.3">
      <c r="A169" s="283" t="s">
        <v>158</v>
      </c>
      <c r="B169" s="284"/>
      <c r="C169" s="284"/>
      <c r="D169" s="284"/>
      <c r="E169" s="284"/>
      <c r="F169" s="284"/>
      <c r="G169" s="284"/>
      <c r="H169" s="284"/>
      <c r="I169" s="284"/>
    </row>
    <row r="170" spans="1:10" ht="38.25" x14ac:dyDescent="0.25">
      <c r="A170" s="21" t="s">
        <v>159</v>
      </c>
      <c r="B170" s="22" t="s">
        <v>4</v>
      </c>
      <c r="C170" s="21" t="s">
        <v>5</v>
      </c>
      <c r="D170" s="21" t="s">
        <v>6</v>
      </c>
      <c r="E170" s="21" t="s">
        <v>7</v>
      </c>
      <c r="F170" s="21" t="s">
        <v>8</v>
      </c>
      <c r="G170" s="21" t="s">
        <v>9</v>
      </c>
      <c r="H170" s="21" t="s">
        <v>10</v>
      </c>
      <c r="I170" s="21" t="s">
        <v>11</v>
      </c>
    </row>
    <row r="171" spans="1:10" ht="25.9" customHeight="1" x14ac:dyDescent="0.25">
      <c r="A171" s="36" t="s">
        <v>160</v>
      </c>
      <c r="B171" s="18" t="s">
        <v>161</v>
      </c>
      <c r="C171" s="101"/>
      <c r="D171" s="44" t="s">
        <v>14</v>
      </c>
      <c r="E171" s="53">
        <v>1</v>
      </c>
      <c r="F171" s="101">
        <f>C171*E171</f>
        <v>0</v>
      </c>
      <c r="G171" s="104"/>
      <c r="H171" s="101">
        <f>F171*G171</f>
        <v>0</v>
      </c>
      <c r="I171" s="101">
        <f>F171+H171</f>
        <v>0</v>
      </c>
    </row>
    <row r="172" spans="1:10" ht="25.5" customHeight="1" x14ac:dyDescent="0.25">
      <c r="A172" s="320" t="s">
        <v>162</v>
      </c>
      <c r="B172" s="24" t="s">
        <v>18</v>
      </c>
      <c r="C172" s="322"/>
      <c r="D172" s="324" t="s">
        <v>19</v>
      </c>
      <c r="E172" s="324">
        <v>18</v>
      </c>
      <c r="F172" s="322">
        <f>C172*E172</f>
        <v>0</v>
      </c>
      <c r="G172" s="331"/>
      <c r="H172" s="322">
        <f>F172*G172</f>
        <v>0</v>
      </c>
      <c r="I172" s="322">
        <f>F172+H172</f>
        <v>0</v>
      </c>
      <c r="J172" s="77"/>
    </row>
    <row r="173" spans="1:10" x14ac:dyDescent="0.25">
      <c r="A173" s="321"/>
      <c r="B173" s="25" t="s">
        <v>20</v>
      </c>
      <c r="C173" s="323"/>
      <c r="D173" s="325"/>
      <c r="E173" s="325"/>
      <c r="F173" s="323"/>
      <c r="G173" s="332"/>
      <c r="H173" s="323"/>
      <c r="I173" s="323"/>
    </row>
    <row r="174" spans="1:10" x14ac:dyDescent="0.25">
      <c r="A174" s="321"/>
      <c r="B174" s="25" t="s">
        <v>21</v>
      </c>
      <c r="C174" s="323"/>
      <c r="D174" s="325"/>
      <c r="E174" s="325"/>
      <c r="F174" s="323"/>
      <c r="G174" s="332"/>
      <c r="H174" s="323"/>
      <c r="I174" s="323"/>
    </row>
    <row r="175" spans="1:10" ht="16.5" customHeight="1" x14ac:dyDescent="0.25">
      <c r="A175" s="321"/>
      <c r="B175" s="25" t="s">
        <v>22</v>
      </c>
      <c r="C175" s="323"/>
      <c r="D175" s="325"/>
      <c r="E175" s="325"/>
      <c r="F175" s="323"/>
      <c r="G175" s="332"/>
      <c r="H175" s="323"/>
      <c r="I175" s="323"/>
    </row>
    <row r="176" spans="1:10" x14ac:dyDescent="0.25">
      <c r="A176" s="72" t="s">
        <v>163</v>
      </c>
      <c r="B176" s="28" t="s">
        <v>24</v>
      </c>
      <c r="C176" s="103"/>
      <c r="D176" s="52" t="s">
        <v>25</v>
      </c>
      <c r="E176" s="56">
        <v>25</v>
      </c>
      <c r="F176" s="103">
        <f>C176*E176</f>
        <v>0</v>
      </c>
      <c r="G176" s="105"/>
      <c r="H176" s="103">
        <f>F176*G176</f>
        <v>0</v>
      </c>
      <c r="I176" s="103">
        <f>F176+H176</f>
        <v>0</v>
      </c>
    </row>
    <row r="177" spans="1:11" x14ac:dyDescent="0.25">
      <c r="A177" s="40" t="s">
        <v>164</v>
      </c>
      <c r="B177" s="27" t="s">
        <v>27</v>
      </c>
      <c r="C177" s="128"/>
      <c r="D177" s="129" t="s">
        <v>14</v>
      </c>
      <c r="E177" s="127">
        <v>5</v>
      </c>
      <c r="F177" s="128">
        <f t="shared" ref="F177:F180" si="30">C177*E177</f>
        <v>0</v>
      </c>
      <c r="G177" s="155"/>
      <c r="H177" s="128">
        <f t="shared" ref="H177:H180" si="31">F177*G177</f>
        <v>0</v>
      </c>
      <c r="I177" s="128">
        <f t="shared" ref="I177:I179" si="32">F177+H177</f>
        <v>0</v>
      </c>
    </row>
    <row r="178" spans="1:11" x14ac:dyDescent="0.25">
      <c r="A178" s="39" t="s">
        <v>165</v>
      </c>
      <c r="B178" s="28" t="s">
        <v>35</v>
      </c>
      <c r="C178" s="106"/>
      <c r="D178" s="52" t="s">
        <v>14</v>
      </c>
      <c r="E178" s="53">
        <v>6</v>
      </c>
      <c r="F178" s="106">
        <f t="shared" si="30"/>
        <v>0</v>
      </c>
      <c r="G178" s="110"/>
      <c r="H178" s="106">
        <f t="shared" si="31"/>
        <v>0</v>
      </c>
      <c r="I178" s="106">
        <f t="shared" si="32"/>
        <v>0</v>
      </c>
    </row>
    <row r="179" spans="1:11" x14ac:dyDescent="0.25">
      <c r="A179" s="41" t="s">
        <v>166</v>
      </c>
      <c r="B179" s="5" t="s">
        <v>33</v>
      </c>
      <c r="C179" s="130"/>
      <c r="D179" s="129" t="s">
        <v>14</v>
      </c>
      <c r="E179" s="127">
        <v>10</v>
      </c>
      <c r="F179" s="130">
        <f t="shared" si="30"/>
        <v>0</v>
      </c>
      <c r="G179" s="146"/>
      <c r="H179" s="130">
        <f t="shared" si="31"/>
        <v>0</v>
      </c>
      <c r="I179" s="130">
        <f t="shared" si="32"/>
        <v>0</v>
      </c>
    </row>
    <row r="180" spans="1:11" x14ac:dyDescent="0.25">
      <c r="A180" s="133" t="s">
        <v>167</v>
      </c>
      <c r="B180" s="28" t="s">
        <v>31</v>
      </c>
      <c r="C180" s="103"/>
      <c r="D180" s="52" t="s">
        <v>14</v>
      </c>
      <c r="E180" s="52">
        <v>1</v>
      </c>
      <c r="F180" s="106">
        <f t="shared" si="30"/>
        <v>0</v>
      </c>
      <c r="G180" s="107"/>
      <c r="H180" s="106">
        <f t="shared" si="31"/>
        <v>0</v>
      </c>
      <c r="I180" s="103">
        <f>F180+H180</f>
        <v>0</v>
      </c>
    </row>
    <row r="181" spans="1:11" x14ac:dyDescent="0.25">
      <c r="A181" s="55" t="s">
        <v>168</v>
      </c>
      <c r="B181" s="5" t="s">
        <v>29</v>
      </c>
      <c r="C181" s="108"/>
      <c r="D181" s="47" t="s">
        <v>14</v>
      </c>
      <c r="E181" s="47">
        <v>3</v>
      </c>
      <c r="F181" s="113">
        <f t="shared" ref="F181" si="33">C181*E181</f>
        <v>0</v>
      </c>
      <c r="G181" s="224"/>
      <c r="H181" s="113">
        <f t="shared" ref="H181:H182" si="34">F181*G181</f>
        <v>0</v>
      </c>
      <c r="I181" s="108">
        <f>F181+H181</f>
        <v>0</v>
      </c>
    </row>
    <row r="182" spans="1:11" ht="15.75" hidden="1" thickBot="1" x14ac:dyDescent="0.3">
      <c r="A182" s="56" t="s">
        <v>167</v>
      </c>
      <c r="B182" s="125" t="s">
        <v>55</v>
      </c>
      <c r="C182" s="103"/>
      <c r="D182" s="52" t="s">
        <v>38</v>
      </c>
      <c r="E182" s="52">
        <v>1</v>
      </c>
      <c r="F182" s="106">
        <v>0</v>
      </c>
      <c r="G182" s="107"/>
      <c r="H182" s="106">
        <f t="shared" si="34"/>
        <v>0</v>
      </c>
      <c r="I182" s="103">
        <f>F182+H182</f>
        <v>0</v>
      </c>
    </row>
    <row r="183" spans="1:11" ht="25.5" x14ac:dyDescent="0.25">
      <c r="A183" s="241" t="s">
        <v>169</v>
      </c>
      <c r="B183" s="259" t="s">
        <v>40</v>
      </c>
      <c r="C183" s="90"/>
      <c r="D183" s="64" t="s">
        <v>41</v>
      </c>
      <c r="E183" s="63">
        <v>1</v>
      </c>
      <c r="F183" s="90">
        <v>0</v>
      </c>
      <c r="G183" s="87"/>
      <c r="H183" s="161">
        <v>0</v>
      </c>
      <c r="I183" s="90">
        <v>0</v>
      </c>
    </row>
    <row r="184" spans="1:11" ht="15.75" thickBot="1" x14ac:dyDescent="0.3">
      <c r="A184" s="242"/>
      <c r="B184" s="139"/>
      <c r="C184" s="243"/>
      <c r="D184" s="244"/>
      <c r="E184" s="245"/>
      <c r="F184" s="229">
        <f>SUM(F169:F182)</f>
        <v>0</v>
      </c>
      <c r="G184" s="235"/>
      <c r="H184" s="240">
        <f>SUM(H169:H182)</f>
        <v>0</v>
      </c>
      <c r="I184" s="229">
        <f>SUM(I169:I182)</f>
        <v>0</v>
      </c>
    </row>
    <row r="185" spans="1:11" ht="15.75" thickBot="1" x14ac:dyDescent="0.3"/>
    <row r="186" spans="1:11" ht="58.5" customHeight="1" thickBot="1" x14ac:dyDescent="0.3">
      <c r="A186" s="318" t="s">
        <v>170</v>
      </c>
      <c r="B186" s="319"/>
      <c r="C186" s="319"/>
      <c r="D186" s="319"/>
      <c r="E186" s="319"/>
      <c r="F186" s="319"/>
      <c r="G186" s="319"/>
      <c r="H186" s="319"/>
      <c r="I186" s="319"/>
    </row>
    <row r="187" spans="1:11" ht="38.25" x14ac:dyDescent="0.25">
      <c r="A187" s="21" t="s">
        <v>171</v>
      </c>
      <c r="B187" s="22" t="s">
        <v>4</v>
      </c>
      <c r="C187" s="21" t="s">
        <v>5</v>
      </c>
      <c r="D187" s="21" t="s">
        <v>6</v>
      </c>
      <c r="E187" s="21" t="s">
        <v>7</v>
      </c>
      <c r="F187" s="21" t="s">
        <v>8</v>
      </c>
      <c r="G187" s="21" t="s">
        <v>9</v>
      </c>
      <c r="H187" s="21" t="s">
        <v>10</v>
      </c>
      <c r="I187" s="21" t="s">
        <v>11</v>
      </c>
    </row>
    <row r="188" spans="1:11" ht="25.5" x14ac:dyDescent="0.25">
      <c r="A188" s="48" t="s">
        <v>172</v>
      </c>
      <c r="B188" s="71" t="s">
        <v>173</v>
      </c>
      <c r="C188" s="108"/>
      <c r="D188" s="47" t="s">
        <v>14</v>
      </c>
      <c r="E188" s="55">
        <v>1</v>
      </c>
      <c r="F188" s="108">
        <f>C188*E188</f>
        <v>0</v>
      </c>
      <c r="G188" s="111"/>
      <c r="H188" s="108">
        <f>F188*G188</f>
        <v>0</v>
      </c>
      <c r="I188" s="108">
        <f>F188+H188</f>
        <v>0</v>
      </c>
    </row>
    <row r="189" spans="1:11" x14ac:dyDescent="0.25">
      <c r="A189" s="134" t="s">
        <v>174</v>
      </c>
      <c r="B189" s="135" t="s">
        <v>31</v>
      </c>
      <c r="C189" s="136"/>
      <c r="D189" s="137" t="s">
        <v>14</v>
      </c>
      <c r="E189" s="137">
        <v>1</v>
      </c>
      <c r="F189" s="136">
        <f>C189*E189</f>
        <v>0</v>
      </c>
      <c r="G189" s="138"/>
      <c r="H189" s="136">
        <f>F189*G189</f>
        <v>0</v>
      </c>
      <c r="I189" s="136">
        <f>F189+H189</f>
        <v>0</v>
      </c>
      <c r="K189" s="182"/>
    </row>
    <row r="190" spans="1:11" ht="18" customHeight="1" x14ac:dyDescent="0.25">
      <c r="A190" s="320" t="s">
        <v>175</v>
      </c>
      <c r="B190" s="24" t="s">
        <v>18</v>
      </c>
      <c r="C190" s="322"/>
      <c r="D190" s="324" t="s">
        <v>19</v>
      </c>
      <c r="E190" s="324">
        <v>18</v>
      </c>
      <c r="F190" s="322">
        <f>C190*E190</f>
        <v>0</v>
      </c>
      <c r="G190" s="280"/>
      <c r="H190" s="322">
        <f>F190*G190</f>
        <v>0</v>
      </c>
      <c r="I190" s="322">
        <f>F190+H190</f>
        <v>0</v>
      </c>
    </row>
    <row r="191" spans="1:11" ht="18.75" customHeight="1" x14ac:dyDescent="0.25">
      <c r="A191" s="321"/>
      <c r="B191" s="25" t="s">
        <v>176</v>
      </c>
      <c r="C191" s="323"/>
      <c r="D191" s="325"/>
      <c r="E191" s="325"/>
      <c r="F191" s="323"/>
      <c r="G191" s="281"/>
      <c r="H191" s="323"/>
      <c r="I191" s="323"/>
    </row>
    <row r="192" spans="1:11" ht="24" customHeight="1" x14ac:dyDescent="0.25">
      <c r="A192" s="321"/>
      <c r="B192" s="25" t="s">
        <v>177</v>
      </c>
      <c r="C192" s="323"/>
      <c r="D192" s="325"/>
      <c r="E192" s="325"/>
      <c r="F192" s="323"/>
      <c r="G192" s="281"/>
      <c r="H192" s="323"/>
      <c r="I192" s="323"/>
    </row>
    <row r="193" spans="1:9" x14ac:dyDescent="0.25">
      <c r="A193" s="72" t="s">
        <v>178</v>
      </c>
      <c r="B193" s="28" t="s">
        <v>24</v>
      </c>
      <c r="C193" s="103"/>
      <c r="D193" s="52" t="s">
        <v>25</v>
      </c>
      <c r="E193" s="56">
        <v>50</v>
      </c>
      <c r="F193" s="103">
        <f>C193*E193</f>
        <v>0</v>
      </c>
      <c r="G193" s="105"/>
      <c r="H193" s="103">
        <f>F193*G193</f>
        <v>0</v>
      </c>
      <c r="I193" s="103">
        <f>F193+H193</f>
        <v>0</v>
      </c>
    </row>
    <row r="194" spans="1:9" x14ac:dyDescent="0.25">
      <c r="A194" s="40" t="s">
        <v>179</v>
      </c>
      <c r="B194" s="27" t="s">
        <v>27</v>
      </c>
      <c r="C194" s="108"/>
      <c r="D194" s="47" t="s">
        <v>14</v>
      </c>
      <c r="E194" s="55">
        <v>9</v>
      </c>
      <c r="F194" s="128">
        <f t="shared" ref="F194:F198" si="35">C194*E194</f>
        <v>0</v>
      </c>
      <c r="G194" s="155"/>
      <c r="H194" s="128">
        <f t="shared" ref="H194:H199" si="36">F194*G194</f>
        <v>0</v>
      </c>
      <c r="I194" s="128">
        <f t="shared" ref="I194:I197" si="37">F194+H194</f>
        <v>0</v>
      </c>
    </row>
    <row r="195" spans="1:9" ht="15" hidden="1" customHeight="1" x14ac:dyDescent="0.25">
      <c r="A195" s="39" t="s">
        <v>180</v>
      </c>
      <c r="B195" s="28" t="s">
        <v>35</v>
      </c>
      <c r="C195" s="103"/>
      <c r="D195" s="52" t="s">
        <v>41</v>
      </c>
      <c r="E195" s="56">
        <v>8</v>
      </c>
      <c r="F195" s="103">
        <f t="shared" si="35"/>
        <v>0</v>
      </c>
      <c r="G195" s="105"/>
      <c r="H195" s="103">
        <f t="shared" si="36"/>
        <v>0</v>
      </c>
      <c r="I195" s="103">
        <f t="shared" si="37"/>
        <v>0</v>
      </c>
    </row>
    <row r="196" spans="1:9" x14ac:dyDescent="0.25">
      <c r="A196" s="39" t="s">
        <v>180</v>
      </c>
      <c r="B196" s="2" t="s">
        <v>33</v>
      </c>
      <c r="C196" s="101"/>
      <c r="D196" s="44" t="s">
        <v>14</v>
      </c>
      <c r="E196" s="53">
        <v>10</v>
      </c>
      <c r="F196" s="101">
        <f t="shared" si="35"/>
        <v>0</v>
      </c>
      <c r="G196" s="142"/>
      <c r="H196" s="101">
        <f t="shared" si="36"/>
        <v>0</v>
      </c>
      <c r="I196" s="101">
        <f t="shared" si="37"/>
        <v>0</v>
      </c>
    </row>
    <row r="197" spans="1:9" hidden="1" x14ac:dyDescent="0.25">
      <c r="A197" s="50" t="s">
        <v>181</v>
      </c>
      <c r="B197" s="28" t="s">
        <v>182</v>
      </c>
      <c r="C197" s="103"/>
      <c r="D197" s="52" t="s">
        <v>14</v>
      </c>
      <c r="E197" s="56">
        <v>1</v>
      </c>
      <c r="F197" s="103">
        <f t="shared" si="35"/>
        <v>0</v>
      </c>
      <c r="G197" s="105"/>
      <c r="H197" s="103">
        <f t="shared" si="36"/>
        <v>0</v>
      </c>
      <c r="I197" s="103">
        <f t="shared" si="37"/>
        <v>0</v>
      </c>
    </row>
    <row r="198" spans="1:9" ht="21.75" customHeight="1" x14ac:dyDescent="0.25">
      <c r="A198" s="55" t="s">
        <v>183</v>
      </c>
      <c r="B198" s="5" t="s">
        <v>29</v>
      </c>
      <c r="C198" s="108"/>
      <c r="D198" s="47" t="s">
        <v>14</v>
      </c>
      <c r="E198" s="47">
        <v>5</v>
      </c>
      <c r="F198" s="113">
        <f t="shared" si="35"/>
        <v>0</v>
      </c>
      <c r="G198" s="224"/>
      <c r="H198" s="113">
        <f t="shared" si="36"/>
        <v>0</v>
      </c>
      <c r="I198" s="108">
        <f>F198+H198</f>
        <v>0</v>
      </c>
    </row>
    <row r="199" spans="1:9" x14ac:dyDescent="0.25">
      <c r="A199" s="53" t="s">
        <v>181</v>
      </c>
      <c r="B199" s="125" t="s">
        <v>55</v>
      </c>
      <c r="C199" s="101"/>
      <c r="D199" s="44" t="s">
        <v>38</v>
      </c>
      <c r="E199" s="44">
        <v>1</v>
      </c>
      <c r="F199" s="236">
        <v>0</v>
      </c>
      <c r="G199" s="237"/>
      <c r="H199" s="236">
        <f t="shared" si="36"/>
        <v>0</v>
      </c>
      <c r="I199" s="238">
        <f>F199+H199</f>
        <v>0</v>
      </c>
    </row>
    <row r="200" spans="1:9" ht="25.5" x14ac:dyDescent="0.25">
      <c r="A200" s="241" t="s">
        <v>184</v>
      </c>
      <c r="B200" s="259" t="s">
        <v>40</v>
      </c>
      <c r="C200" s="90"/>
      <c r="D200" s="64" t="s">
        <v>41</v>
      </c>
      <c r="E200" s="63">
        <v>1</v>
      </c>
      <c r="F200" s="90">
        <v>0</v>
      </c>
      <c r="G200" s="87"/>
      <c r="H200" s="161">
        <v>0</v>
      </c>
      <c r="I200" s="90">
        <v>0</v>
      </c>
    </row>
    <row r="201" spans="1:9" ht="15.75" thickBot="1" x14ac:dyDescent="0.3">
      <c r="A201" s="242"/>
      <c r="B201" s="139"/>
      <c r="C201" s="243"/>
      <c r="D201" s="244"/>
      <c r="E201" s="245"/>
      <c r="F201" s="229">
        <f>SUM(F186:F199)</f>
        <v>0</v>
      </c>
      <c r="G201" s="235"/>
      <c r="H201" s="240">
        <f>SUM(H186:H199)</f>
        <v>0</v>
      </c>
      <c r="I201" s="229">
        <f>SUM(I186:I199)</f>
        <v>0</v>
      </c>
    </row>
    <row r="202" spans="1:9" ht="15.75" thickBot="1" x14ac:dyDescent="0.3"/>
    <row r="203" spans="1:9" ht="27" customHeight="1" thickBot="1" x14ac:dyDescent="0.3">
      <c r="A203" s="314" t="s">
        <v>185</v>
      </c>
      <c r="B203" s="277"/>
      <c r="C203" s="277"/>
      <c r="D203" s="277"/>
      <c r="E203" s="277"/>
      <c r="F203" s="277"/>
      <c r="G203" s="277"/>
      <c r="H203" s="277"/>
      <c r="I203" s="277"/>
    </row>
    <row r="204" spans="1:9" ht="38.25" x14ac:dyDescent="0.25">
      <c r="A204" s="21" t="s">
        <v>186</v>
      </c>
      <c r="B204" s="22" t="s">
        <v>4</v>
      </c>
      <c r="C204" s="21" t="s">
        <v>5</v>
      </c>
      <c r="D204" s="21" t="s">
        <v>6</v>
      </c>
      <c r="E204" s="21" t="s">
        <v>7</v>
      </c>
      <c r="F204" s="21" t="s">
        <v>8</v>
      </c>
      <c r="G204" s="21" t="s">
        <v>9</v>
      </c>
      <c r="H204" s="21" t="s">
        <v>10</v>
      </c>
      <c r="I204" s="21" t="s">
        <v>11</v>
      </c>
    </row>
    <row r="205" spans="1:9" x14ac:dyDescent="0.25">
      <c r="A205" s="36" t="s">
        <v>187</v>
      </c>
      <c r="B205" s="139" t="s">
        <v>188</v>
      </c>
      <c r="C205" s="44"/>
      <c r="D205" s="44" t="s">
        <v>14</v>
      </c>
      <c r="E205" s="44">
        <v>6</v>
      </c>
      <c r="F205" s="141">
        <f>C205*E205</f>
        <v>0</v>
      </c>
      <c r="G205" s="140"/>
      <c r="H205" s="141">
        <f>F205*G205</f>
        <v>0</v>
      </c>
      <c r="I205" s="141">
        <f>F205+H205</f>
        <v>0</v>
      </c>
    </row>
    <row r="206" spans="1:9" ht="26.25" x14ac:dyDescent="0.25">
      <c r="A206" s="37" t="s">
        <v>189</v>
      </c>
      <c r="B206" s="5" t="s">
        <v>190</v>
      </c>
      <c r="C206" s="45"/>
      <c r="D206" s="45" t="s">
        <v>14</v>
      </c>
      <c r="E206" s="45">
        <v>10</v>
      </c>
      <c r="F206" s="102">
        <f>C206*E206</f>
        <v>0</v>
      </c>
      <c r="G206" s="109"/>
      <c r="H206" s="128">
        <f>F206*G206</f>
        <v>0</v>
      </c>
      <c r="I206" s="102">
        <f>F206+H206</f>
        <v>0</v>
      </c>
    </row>
    <row r="207" spans="1:9" ht="30.75" customHeight="1" x14ac:dyDescent="0.25">
      <c r="A207" s="297" t="s">
        <v>191</v>
      </c>
      <c r="B207" s="29" t="s">
        <v>18</v>
      </c>
      <c r="C207" s="299"/>
      <c r="D207" s="299" t="s">
        <v>19</v>
      </c>
      <c r="E207" s="299">
        <v>50</v>
      </c>
      <c r="F207" s="301">
        <f>C207*E207</f>
        <v>0</v>
      </c>
      <c r="G207" s="309"/>
      <c r="H207" s="301">
        <f>F207*G207</f>
        <v>0</v>
      </c>
      <c r="I207" s="301">
        <f>F207+H207</f>
        <v>0</v>
      </c>
    </row>
    <row r="208" spans="1:9" ht="33" customHeight="1" x14ac:dyDescent="0.25">
      <c r="A208" s="298"/>
      <c r="B208" s="30" t="s">
        <v>192</v>
      </c>
      <c r="C208" s="300"/>
      <c r="D208" s="300"/>
      <c r="E208" s="300"/>
      <c r="F208" s="302"/>
      <c r="G208" s="310"/>
      <c r="H208" s="302"/>
      <c r="I208" s="302"/>
    </row>
    <row r="209" spans="1:9" hidden="1" x14ac:dyDescent="0.25">
      <c r="A209" s="298"/>
      <c r="B209" s="30"/>
      <c r="C209" s="300"/>
      <c r="D209" s="300"/>
      <c r="E209" s="300"/>
      <c r="F209" s="302"/>
      <c r="G209" s="310"/>
      <c r="H209" s="302"/>
      <c r="I209" s="302"/>
    </row>
    <row r="210" spans="1:9" ht="26.25" customHeight="1" x14ac:dyDescent="0.25">
      <c r="A210" s="298"/>
      <c r="B210" s="30" t="s">
        <v>193</v>
      </c>
      <c r="C210" s="300"/>
      <c r="D210" s="300"/>
      <c r="E210" s="300"/>
      <c r="F210" s="302"/>
      <c r="G210" s="310"/>
      <c r="H210" s="302"/>
      <c r="I210" s="302"/>
    </row>
    <row r="211" spans="1:9" x14ac:dyDescent="0.25">
      <c r="A211" s="48" t="s">
        <v>194</v>
      </c>
      <c r="B211" s="5" t="s">
        <v>24</v>
      </c>
      <c r="C211" s="55"/>
      <c r="D211" s="47" t="s">
        <v>25</v>
      </c>
      <c r="E211" s="55">
        <v>80</v>
      </c>
      <c r="F211" s="108">
        <f>C211*E211</f>
        <v>0</v>
      </c>
      <c r="G211" s="111"/>
      <c r="H211" s="108">
        <f>F211*G211</f>
        <v>0</v>
      </c>
      <c r="I211" s="108">
        <f>F211+H211</f>
        <v>0</v>
      </c>
    </row>
    <row r="212" spans="1:9" x14ac:dyDescent="0.25">
      <c r="A212" s="60" t="s">
        <v>195</v>
      </c>
      <c r="B212" s="31" t="s">
        <v>27</v>
      </c>
      <c r="C212" s="56"/>
      <c r="D212" s="52" t="s">
        <v>14</v>
      </c>
      <c r="E212" s="56">
        <v>25</v>
      </c>
      <c r="F212" s="103">
        <f>C212*E212</f>
        <v>0</v>
      </c>
      <c r="G212" s="105"/>
      <c r="H212" s="101">
        <f t="shared" ref="H212:H216" si="38">F212*G212</f>
        <v>0</v>
      </c>
      <c r="I212" s="143">
        <f t="shared" ref="I212:I215" si="39">F212+H212</f>
        <v>0</v>
      </c>
    </row>
    <row r="213" spans="1:9" ht="15" hidden="1" customHeight="1" x14ac:dyDescent="0.25">
      <c r="A213" s="127" t="s">
        <v>196</v>
      </c>
      <c r="B213" s="144" t="s">
        <v>55</v>
      </c>
      <c r="C213" s="128"/>
      <c r="D213" s="129" t="s">
        <v>38</v>
      </c>
      <c r="E213" s="129">
        <v>1</v>
      </c>
      <c r="F213" s="130">
        <v>0</v>
      </c>
      <c r="G213" s="131"/>
      <c r="H213" s="130">
        <f t="shared" si="38"/>
        <v>0</v>
      </c>
      <c r="I213" s="128">
        <f>F213+H213</f>
        <v>0</v>
      </c>
    </row>
    <row r="214" spans="1:9" ht="18" customHeight="1" x14ac:dyDescent="0.25">
      <c r="A214" s="40" t="s">
        <v>196</v>
      </c>
      <c r="B214" s="5" t="s">
        <v>197</v>
      </c>
      <c r="C214" s="55"/>
      <c r="D214" s="47" t="s">
        <v>14</v>
      </c>
      <c r="E214" s="55">
        <v>1</v>
      </c>
      <c r="F214" s="108">
        <f t="shared" ref="F214:F215" si="40">C214*E214</f>
        <v>0</v>
      </c>
      <c r="G214" s="111"/>
      <c r="H214" s="108">
        <f t="shared" si="38"/>
        <v>0</v>
      </c>
      <c r="I214" s="113">
        <f t="shared" si="39"/>
        <v>0</v>
      </c>
    </row>
    <row r="215" spans="1:9" ht="26.25" hidden="1" x14ac:dyDescent="0.25">
      <c r="A215" s="50" t="s">
        <v>198</v>
      </c>
      <c r="B215" s="28" t="s">
        <v>199</v>
      </c>
      <c r="C215" s="56"/>
      <c r="D215" s="52" t="s">
        <v>14</v>
      </c>
      <c r="E215" s="56">
        <v>10</v>
      </c>
      <c r="F215" s="103">
        <f t="shared" si="40"/>
        <v>0</v>
      </c>
      <c r="G215" s="105"/>
      <c r="H215" s="103">
        <f t="shared" si="38"/>
        <v>0</v>
      </c>
      <c r="I215" s="106">
        <f t="shared" si="39"/>
        <v>0</v>
      </c>
    </row>
    <row r="216" spans="1:9" x14ac:dyDescent="0.25">
      <c r="A216" s="181" t="s">
        <v>200</v>
      </c>
      <c r="B216" s="28" t="s">
        <v>201</v>
      </c>
      <c r="C216" s="56"/>
      <c r="D216" s="52" t="s">
        <v>14</v>
      </c>
      <c r="E216" s="56">
        <v>10</v>
      </c>
      <c r="F216" s="103">
        <f>C216*E216</f>
        <v>0</v>
      </c>
      <c r="G216" s="105"/>
      <c r="H216" s="103">
        <f t="shared" si="38"/>
        <v>0</v>
      </c>
      <c r="I216" s="103">
        <f>F216+H216</f>
        <v>0</v>
      </c>
    </row>
    <row r="217" spans="1:9" x14ac:dyDescent="0.25">
      <c r="A217" s="38" t="s">
        <v>198</v>
      </c>
      <c r="B217" s="9" t="s">
        <v>202</v>
      </c>
      <c r="C217" s="59"/>
      <c r="D217" s="46" t="s">
        <v>14</v>
      </c>
      <c r="E217" s="59">
        <v>10</v>
      </c>
      <c r="F217" s="113">
        <f t="shared" ref="F217:F219" si="41">C217*E217</f>
        <v>0</v>
      </c>
      <c r="G217" s="114"/>
      <c r="H217" s="113">
        <f t="shared" ref="H217:H219" si="42">F217*G217</f>
        <v>0</v>
      </c>
      <c r="I217" s="113">
        <f t="shared" ref="I217:I219" si="43">F217+H217</f>
        <v>0</v>
      </c>
    </row>
    <row r="218" spans="1:9" x14ac:dyDescent="0.25">
      <c r="A218" s="50" t="s">
        <v>203</v>
      </c>
      <c r="B218" s="28" t="s">
        <v>31</v>
      </c>
      <c r="C218" s="56"/>
      <c r="D218" s="52" t="s">
        <v>14</v>
      </c>
      <c r="E218" s="56">
        <v>1</v>
      </c>
      <c r="F218" s="103">
        <f t="shared" si="41"/>
        <v>0</v>
      </c>
      <c r="G218" s="105"/>
      <c r="H218" s="103">
        <f t="shared" si="42"/>
        <v>0</v>
      </c>
      <c r="I218" s="106">
        <f t="shared" si="43"/>
        <v>0</v>
      </c>
    </row>
    <row r="219" spans="1:9" x14ac:dyDescent="0.25">
      <c r="A219" s="41" t="s">
        <v>204</v>
      </c>
      <c r="B219" s="5" t="s">
        <v>29</v>
      </c>
      <c r="C219" s="55"/>
      <c r="D219" s="47" t="s">
        <v>14</v>
      </c>
      <c r="E219" s="55">
        <v>10</v>
      </c>
      <c r="F219" s="108">
        <f t="shared" si="41"/>
        <v>0</v>
      </c>
      <c r="G219" s="111"/>
      <c r="H219" s="108">
        <f t="shared" si="42"/>
        <v>0</v>
      </c>
      <c r="I219" s="108">
        <f t="shared" si="43"/>
        <v>0</v>
      </c>
    </row>
    <row r="220" spans="1:9" ht="15.75" hidden="1" thickBot="1" x14ac:dyDescent="0.3">
      <c r="F220" s="93">
        <f>SUM(F205:F219)</f>
        <v>0</v>
      </c>
      <c r="G220" s="116"/>
      <c r="H220" s="115">
        <f>SUM(H205:H219)</f>
        <v>0</v>
      </c>
      <c r="I220" s="93">
        <f>SUM(I205:I219)</f>
        <v>0</v>
      </c>
    </row>
    <row r="221" spans="1:9" ht="25.5" x14ac:dyDescent="0.25">
      <c r="A221" s="241" t="s">
        <v>205</v>
      </c>
      <c r="B221" s="259" t="s">
        <v>40</v>
      </c>
      <c r="C221" s="90"/>
      <c r="D221" s="64" t="s">
        <v>41</v>
      </c>
      <c r="E221" s="63">
        <v>1</v>
      </c>
      <c r="F221" s="90">
        <v>0</v>
      </c>
      <c r="G221" s="87"/>
      <c r="H221" s="161">
        <v>0</v>
      </c>
      <c r="I221" s="90">
        <v>0</v>
      </c>
    </row>
    <row r="222" spans="1:9" ht="15.75" thickBot="1" x14ac:dyDescent="0.3">
      <c r="A222" s="242"/>
      <c r="B222" s="139"/>
      <c r="C222" s="243"/>
      <c r="D222" s="244"/>
      <c r="E222" s="245"/>
      <c r="F222" s="229">
        <f>SUM(F207:F220)</f>
        <v>0</v>
      </c>
      <c r="G222" s="235"/>
      <c r="H222" s="240">
        <f>SUM(H207:H220)</f>
        <v>0</v>
      </c>
      <c r="I222" s="229">
        <f>SUM(I207:I220)</f>
        <v>0</v>
      </c>
    </row>
    <row r="223" spans="1:9" ht="15.75" thickBot="1" x14ac:dyDescent="0.3">
      <c r="A223" s="61"/>
      <c r="B223" s="61"/>
      <c r="C223" s="61"/>
      <c r="D223" s="61"/>
      <c r="E223" s="61"/>
      <c r="F223" s="61"/>
      <c r="G223" s="61"/>
      <c r="H223" s="61"/>
      <c r="I223" s="61"/>
    </row>
    <row r="224" spans="1:9" ht="16.5" thickBot="1" x14ac:dyDescent="0.3">
      <c r="A224" s="315" t="s">
        <v>206</v>
      </c>
      <c r="B224" s="316"/>
      <c r="C224" s="316"/>
      <c r="D224" s="316"/>
      <c r="E224" s="316"/>
      <c r="F224" s="316"/>
      <c r="G224" s="316"/>
      <c r="H224" s="316"/>
      <c r="I224" s="317"/>
    </row>
    <row r="225" spans="1:9" ht="38.25" x14ac:dyDescent="0.25">
      <c r="A225" s="21" t="s">
        <v>207</v>
      </c>
      <c r="B225" s="22" t="s">
        <v>4</v>
      </c>
      <c r="C225" s="21" t="s">
        <v>5</v>
      </c>
      <c r="D225" s="21" t="s">
        <v>6</v>
      </c>
      <c r="E225" s="21" t="s">
        <v>7</v>
      </c>
      <c r="F225" s="21" t="s">
        <v>8</v>
      </c>
      <c r="G225" s="21" t="s">
        <v>9</v>
      </c>
      <c r="H225" s="21" t="s">
        <v>10</v>
      </c>
      <c r="I225" s="21" t="s">
        <v>11</v>
      </c>
    </row>
    <row r="226" spans="1:9" x14ac:dyDescent="0.25">
      <c r="A226" s="36" t="s">
        <v>208</v>
      </c>
      <c r="B226" s="2" t="s">
        <v>188</v>
      </c>
      <c r="C226" s="53"/>
      <c r="D226" s="44" t="s">
        <v>14</v>
      </c>
      <c r="E226" s="53">
        <v>3</v>
      </c>
      <c r="F226" s="101">
        <f>C226*E226</f>
        <v>0</v>
      </c>
      <c r="G226" s="104"/>
      <c r="H226" s="101">
        <f>F226*G226</f>
        <v>0</v>
      </c>
      <c r="I226" s="101">
        <f>F226+H226</f>
        <v>0</v>
      </c>
    </row>
    <row r="227" spans="1:9" ht="26.25" x14ac:dyDescent="0.25">
      <c r="A227" s="37" t="s">
        <v>209</v>
      </c>
      <c r="B227" s="23" t="s">
        <v>210</v>
      </c>
      <c r="C227" s="45"/>
      <c r="D227" s="45" t="s">
        <v>14</v>
      </c>
      <c r="E227" s="45">
        <v>6</v>
      </c>
      <c r="F227" s="102">
        <f>C227*E227</f>
        <v>0</v>
      </c>
      <c r="G227" s="109"/>
      <c r="H227" s="101">
        <f>F227*G227</f>
        <v>0</v>
      </c>
      <c r="I227" s="102">
        <f>F227+H227</f>
        <v>0</v>
      </c>
    </row>
    <row r="228" spans="1:9" ht="27.75" customHeight="1" x14ac:dyDescent="0.25">
      <c r="A228" s="297" t="s">
        <v>211</v>
      </c>
      <c r="B228" s="29" t="s">
        <v>18</v>
      </c>
      <c r="C228" s="299"/>
      <c r="D228" s="299" t="s">
        <v>19</v>
      </c>
      <c r="E228" s="299">
        <v>16</v>
      </c>
      <c r="F228" s="301">
        <f>C228*E228</f>
        <v>0</v>
      </c>
      <c r="G228" s="309"/>
      <c r="H228" s="301">
        <f>F228*G228</f>
        <v>0</v>
      </c>
      <c r="I228" s="301">
        <f>F228+H228</f>
        <v>0</v>
      </c>
    </row>
    <row r="229" spans="1:9" ht="39.75" customHeight="1" x14ac:dyDescent="0.25">
      <c r="A229" s="298"/>
      <c r="B229" s="30" t="s">
        <v>212</v>
      </c>
      <c r="C229" s="300"/>
      <c r="D229" s="300"/>
      <c r="E229" s="300"/>
      <c r="F229" s="302"/>
      <c r="G229" s="310"/>
      <c r="H229" s="302"/>
      <c r="I229" s="302"/>
    </row>
    <row r="230" spans="1:9" ht="39" customHeight="1" x14ac:dyDescent="0.25">
      <c r="A230" s="298"/>
      <c r="B230" s="30" t="s">
        <v>177</v>
      </c>
      <c r="C230" s="300"/>
      <c r="D230" s="300"/>
      <c r="E230" s="300"/>
      <c r="F230" s="302"/>
      <c r="G230" s="310"/>
      <c r="H230" s="302"/>
      <c r="I230" s="302"/>
    </row>
    <row r="231" spans="1:9" hidden="1" x14ac:dyDescent="0.25">
      <c r="A231" s="298"/>
      <c r="B231" s="30" t="s">
        <v>177</v>
      </c>
      <c r="C231" s="300"/>
      <c r="D231" s="300"/>
      <c r="E231" s="300"/>
      <c r="F231" s="302"/>
      <c r="G231" s="310"/>
      <c r="H231" s="302"/>
      <c r="I231" s="302"/>
    </row>
    <row r="232" spans="1:9" hidden="1" x14ac:dyDescent="0.25">
      <c r="A232" s="303"/>
      <c r="B232" s="58"/>
      <c r="C232" s="307"/>
      <c r="D232" s="307"/>
      <c r="E232" s="307"/>
      <c r="F232" s="308"/>
      <c r="G232" s="51"/>
      <c r="H232" s="308"/>
      <c r="I232" s="308"/>
    </row>
    <row r="233" spans="1:9" x14ac:dyDescent="0.25">
      <c r="A233" s="48" t="s">
        <v>213</v>
      </c>
      <c r="B233" s="5" t="s">
        <v>24</v>
      </c>
      <c r="C233" s="55"/>
      <c r="D233" s="47" t="s">
        <v>25</v>
      </c>
      <c r="E233" s="55">
        <v>80</v>
      </c>
      <c r="F233" s="108">
        <f>C233*E233</f>
        <v>0</v>
      </c>
      <c r="G233" s="111"/>
      <c r="H233" s="108">
        <f>F233*G233</f>
        <v>0</v>
      </c>
      <c r="I233" s="108">
        <f>F233+H233</f>
        <v>0</v>
      </c>
    </row>
    <row r="234" spans="1:9" x14ac:dyDescent="0.25">
      <c r="A234" s="60" t="s">
        <v>214</v>
      </c>
      <c r="B234" s="31" t="s">
        <v>27</v>
      </c>
      <c r="C234" s="56"/>
      <c r="D234" s="52" t="s">
        <v>14</v>
      </c>
      <c r="E234" s="56">
        <v>1</v>
      </c>
      <c r="F234" s="103">
        <f>C234*E234</f>
        <v>0</v>
      </c>
      <c r="G234" s="142"/>
      <c r="H234" s="101">
        <f t="shared" ref="H234:H242" si="44">F234*G234</f>
        <v>0</v>
      </c>
      <c r="I234" s="101">
        <f t="shared" ref="I234" si="45">F234+H234</f>
        <v>0</v>
      </c>
    </row>
    <row r="235" spans="1:9" ht="15" hidden="1" customHeight="1" x14ac:dyDescent="0.25">
      <c r="A235" s="127" t="s">
        <v>215</v>
      </c>
      <c r="B235" s="144" t="s">
        <v>55</v>
      </c>
      <c r="C235" s="128"/>
      <c r="D235" s="129" t="s">
        <v>38</v>
      </c>
      <c r="E235" s="129">
        <v>1</v>
      </c>
      <c r="F235" s="130">
        <v>0</v>
      </c>
      <c r="G235" s="131"/>
      <c r="H235" s="130">
        <f t="shared" si="44"/>
        <v>0</v>
      </c>
      <c r="I235" s="128">
        <f>F235+H235</f>
        <v>0</v>
      </c>
    </row>
    <row r="236" spans="1:9" x14ac:dyDescent="0.25">
      <c r="A236" s="40" t="s">
        <v>215</v>
      </c>
      <c r="B236" s="5" t="s">
        <v>197</v>
      </c>
      <c r="C236" s="55"/>
      <c r="D236" s="47" t="s">
        <v>14</v>
      </c>
      <c r="E236" s="55">
        <v>1</v>
      </c>
      <c r="F236" s="108">
        <f t="shared" ref="F236:F237" si="46">C236*E236</f>
        <v>0</v>
      </c>
      <c r="G236" s="111"/>
      <c r="H236" s="108">
        <f t="shared" si="44"/>
        <v>0</v>
      </c>
      <c r="I236" s="113">
        <f t="shared" ref="I236:I237" si="47">F236+H236</f>
        <v>0</v>
      </c>
    </row>
    <row r="237" spans="1:9" ht="26.25" hidden="1" x14ac:dyDescent="0.25">
      <c r="A237" s="50" t="s">
        <v>216</v>
      </c>
      <c r="B237" s="28" t="s">
        <v>199</v>
      </c>
      <c r="C237" s="56"/>
      <c r="D237" s="52" t="s">
        <v>14</v>
      </c>
      <c r="E237" s="56">
        <v>5</v>
      </c>
      <c r="F237" s="103">
        <f t="shared" si="46"/>
        <v>0</v>
      </c>
      <c r="G237" s="105"/>
      <c r="H237" s="103">
        <f t="shared" si="44"/>
        <v>0</v>
      </c>
      <c r="I237" s="106">
        <f t="shared" si="47"/>
        <v>0</v>
      </c>
    </row>
    <row r="238" spans="1:9" x14ac:dyDescent="0.25">
      <c r="A238" s="181" t="s">
        <v>217</v>
      </c>
      <c r="B238" s="28" t="s">
        <v>201</v>
      </c>
      <c r="C238" s="56"/>
      <c r="D238" s="52" t="s">
        <v>14</v>
      </c>
      <c r="E238" s="56">
        <v>5</v>
      </c>
      <c r="F238" s="103">
        <f>C238*E238</f>
        <v>0</v>
      </c>
      <c r="G238" s="105"/>
      <c r="H238" s="103">
        <f t="shared" si="44"/>
        <v>0</v>
      </c>
      <c r="I238" s="103">
        <f>F238+H238</f>
        <v>0</v>
      </c>
    </row>
    <row r="239" spans="1:9" ht="27" customHeight="1" x14ac:dyDescent="0.25">
      <c r="A239" s="38" t="s">
        <v>216</v>
      </c>
      <c r="B239" s="9" t="s">
        <v>202</v>
      </c>
      <c r="C239" s="59"/>
      <c r="D239" s="46" t="s">
        <v>14</v>
      </c>
      <c r="E239" s="59">
        <v>5</v>
      </c>
      <c r="F239" s="113">
        <f t="shared" ref="F239:F242" si="48">C239*E239</f>
        <v>0</v>
      </c>
      <c r="G239" s="114"/>
      <c r="H239" s="113">
        <f t="shared" si="44"/>
        <v>0</v>
      </c>
      <c r="I239" s="113">
        <f t="shared" ref="I239:I242" si="49">F239+H239</f>
        <v>0</v>
      </c>
    </row>
    <row r="240" spans="1:9" x14ac:dyDescent="0.25">
      <c r="A240" s="50" t="s">
        <v>218</v>
      </c>
      <c r="B240" s="28" t="s">
        <v>31</v>
      </c>
      <c r="C240" s="56"/>
      <c r="D240" s="52" t="s">
        <v>14</v>
      </c>
      <c r="E240" s="56">
        <v>1</v>
      </c>
      <c r="F240" s="103">
        <f t="shared" si="48"/>
        <v>0</v>
      </c>
      <c r="G240" s="105"/>
      <c r="H240" s="103">
        <f t="shared" si="44"/>
        <v>0</v>
      </c>
      <c r="I240" s="106">
        <f t="shared" si="49"/>
        <v>0</v>
      </c>
    </row>
    <row r="241" spans="1:11" x14ac:dyDescent="0.25">
      <c r="A241" s="41" t="s">
        <v>204</v>
      </c>
      <c r="B241" s="5" t="s">
        <v>29</v>
      </c>
      <c r="C241" s="55"/>
      <c r="D241" s="47" t="s">
        <v>14</v>
      </c>
      <c r="E241" s="55">
        <v>1</v>
      </c>
      <c r="F241" s="55">
        <f t="shared" si="48"/>
        <v>0</v>
      </c>
      <c r="G241" s="111"/>
      <c r="H241" s="108">
        <f t="shared" si="44"/>
        <v>0</v>
      </c>
      <c r="I241" s="108">
        <f t="shared" si="49"/>
        <v>0</v>
      </c>
    </row>
    <row r="242" spans="1:11" x14ac:dyDescent="0.25">
      <c r="A242" s="50" t="s">
        <v>219</v>
      </c>
      <c r="B242" s="28" t="s">
        <v>29</v>
      </c>
      <c r="C242" s="56"/>
      <c r="D242" s="52" t="s">
        <v>14</v>
      </c>
      <c r="E242" s="56">
        <v>5</v>
      </c>
      <c r="F242" s="239">
        <f t="shared" si="48"/>
        <v>0</v>
      </c>
      <c r="G242" s="228"/>
      <c r="H242" s="227">
        <f t="shared" si="44"/>
        <v>0</v>
      </c>
      <c r="I242" s="227">
        <f t="shared" si="49"/>
        <v>0</v>
      </c>
      <c r="J242" s="182"/>
    </row>
    <row r="243" spans="1:11" ht="25.5" x14ac:dyDescent="0.25">
      <c r="A243" s="241" t="s">
        <v>220</v>
      </c>
      <c r="B243" s="259" t="s">
        <v>40</v>
      </c>
      <c r="C243" s="90"/>
      <c r="D243" s="64" t="s">
        <v>41</v>
      </c>
      <c r="E243" s="63">
        <v>1</v>
      </c>
      <c r="F243" s="90">
        <v>0</v>
      </c>
      <c r="G243" s="87"/>
      <c r="H243" s="161">
        <v>0</v>
      </c>
      <c r="I243" s="90">
        <v>0</v>
      </c>
      <c r="J243" s="182"/>
    </row>
    <row r="244" spans="1:11" ht="15.75" thickBot="1" x14ac:dyDescent="0.3">
      <c r="A244" s="242"/>
      <c r="B244" s="139"/>
      <c r="C244" s="243"/>
      <c r="D244" s="244"/>
      <c r="E244" s="245"/>
      <c r="F244" s="229">
        <f>SUM(F229:F242)</f>
        <v>0</v>
      </c>
      <c r="G244" s="235"/>
      <c r="H244" s="240">
        <f>SUM(H229:H242)</f>
        <v>0</v>
      </c>
      <c r="I244" s="229">
        <f>SUM(I229:I242)</f>
        <v>0</v>
      </c>
      <c r="J244" s="182"/>
    </row>
    <row r="245" spans="1:11" ht="15.75" thickBot="1" x14ac:dyDescent="0.3">
      <c r="J245" s="182"/>
    </row>
    <row r="246" spans="1:11" ht="85.5" customHeight="1" thickBot="1" x14ac:dyDescent="0.3">
      <c r="A246" s="312" t="s">
        <v>221</v>
      </c>
      <c r="B246" s="313"/>
      <c r="C246" s="313"/>
      <c r="D246" s="313"/>
      <c r="E246" s="313"/>
      <c r="F246" s="313"/>
      <c r="G246" s="313"/>
      <c r="H246" s="313"/>
      <c r="I246" s="313"/>
      <c r="J246" s="182"/>
    </row>
    <row r="247" spans="1:11" ht="16.5" hidden="1" thickBot="1" x14ac:dyDescent="0.3">
      <c r="A247" s="283" t="s">
        <v>222</v>
      </c>
      <c r="B247" s="284"/>
      <c r="C247" s="284"/>
      <c r="D247" s="284"/>
      <c r="E247" s="284"/>
      <c r="F247" s="284"/>
      <c r="G247" s="284"/>
      <c r="H247" s="284"/>
      <c r="I247" s="284"/>
      <c r="J247" s="182"/>
    </row>
    <row r="248" spans="1:11" ht="38.25" x14ac:dyDescent="0.25">
      <c r="A248" s="21" t="s">
        <v>223</v>
      </c>
      <c r="B248" s="21" t="s">
        <v>224</v>
      </c>
      <c r="C248" s="21" t="s">
        <v>5</v>
      </c>
      <c r="D248" s="21" t="s">
        <v>6</v>
      </c>
      <c r="E248" s="21" t="s">
        <v>7</v>
      </c>
      <c r="F248" s="21" t="s">
        <v>8</v>
      </c>
      <c r="G248" s="21" t="s">
        <v>9</v>
      </c>
      <c r="H248" s="21" t="s">
        <v>10</v>
      </c>
      <c r="I248" s="21" t="s">
        <v>11</v>
      </c>
      <c r="J248" s="77"/>
    </row>
    <row r="249" spans="1:11" x14ac:dyDescent="0.25">
      <c r="A249" s="36" t="s">
        <v>225</v>
      </c>
      <c r="B249" s="18" t="s">
        <v>226</v>
      </c>
      <c r="C249" s="53"/>
      <c r="D249" s="44" t="s">
        <v>14</v>
      </c>
      <c r="E249" s="53">
        <v>1</v>
      </c>
      <c r="F249" s="101">
        <f>C249*E249</f>
        <v>0</v>
      </c>
      <c r="G249" s="104"/>
      <c r="H249" s="101">
        <f>F249*G249</f>
        <v>0</v>
      </c>
      <c r="I249" s="101">
        <f>F249+H249</f>
        <v>0</v>
      </c>
    </row>
    <row r="250" spans="1:11" ht="26.25" x14ac:dyDescent="0.25">
      <c r="A250" s="37" t="s">
        <v>227</v>
      </c>
      <c r="B250" s="5" t="s">
        <v>16</v>
      </c>
      <c r="C250" s="45"/>
      <c r="D250" s="45" t="s">
        <v>14</v>
      </c>
      <c r="E250" s="45">
        <v>3</v>
      </c>
      <c r="F250" s="108">
        <f>C250*E250</f>
        <v>0</v>
      </c>
      <c r="G250" s="225"/>
      <c r="H250" s="108">
        <f>F250*G250</f>
        <v>0</v>
      </c>
      <c r="I250" s="108">
        <f>F250+H250</f>
        <v>0</v>
      </c>
    </row>
    <row r="251" spans="1:11" ht="45.75" customHeight="1" x14ac:dyDescent="0.25">
      <c r="A251" s="297" t="s">
        <v>228</v>
      </c>
      <c r="B251" s="29" t="s">
        <v>18</v>
      </c>
      <c r="C251" s="299"/>
      <c r="D251" s="299" t="s">
        <v>19</v>
      </c>
      <c r="E251" s="299">
        <v>18</v>
      </c>
      <c r="F251" s="301">
        <f>C251*E251</f>
        <v>0</v>
      </c>
      <c r="G251" s="309"/>
      <c r="H251" s="301">
        <f>F251*G251</f>
        <v>0</v>
      </c>
      <c r="I251" s="301">
        <f>F251+H251</f>
        <v>0</v>
      </c>
      <c r="K251" s="182"/>
    </row>
    <row r="252" spans="1:11" ht="40.5" customHeight="1" x14ac:dyDescent="0.25">
      <c r="A252" s="298"/>
      <c r="B252" s="30" t="s">
        <v>176</v>
      </c>
      <c r="C252" s="300"/>
      <c r="D252" s="300"/>
      <c r="E252" s="300"/>
      <c r="F252" s="302"/>
      <c r="G252" s="310"/>
      <c r="H252" s="302"/>
      <c r="I252" s="302"/>
    </row>
    <row r="253" spans="1:11" x14ac:dyDescent="0.25">
      <c r="A253" s="298"/>
      <c r="B253" s="30" t="s">
        <v>21</v>
      </c>
      <c r="C253" s="300"/>
      <c r="D253" s="300"/>
      <c r="E253" s="300"/>
      <c r="F253" s="302"/>
      <c r="G253" s="310"/>
      <c r="H253" s="302"/>
      <c r="I253" s="302"/>
    </row>
    <row r="254" spans="1:11" x14ac:dyDescent="0.25">
      <c r="A254" s="298"/>
      <c r="B254" s="30" t="s">
        <v>82</v>
      </c>
      <c r="C254" s="300"/>
      <c r="D254" s="300"/>
      <c r="E254" s="300"/>
      <c r="F254" s="302"/>
      <c r="G254" s="310"/>
      <c r="H254" s="302"/>
      <c r="I254" s="302"/>
    </row>
    <row r="255" spans="1:11" x14ac:dyDescent="0.25">
      <c r="A255" s="303"/>
      <c r="B255" s="58" t="s">
        <v>21</v>
      </c>
      <c r="C255" s="307"/>
      <c r="D255" s="307"/>
      <c r="E255" s="307"/>
      <c r="F255" s="308"/>
      <c r="G255" s="51"/>
      <c r="H255" s="308"/>
      <c r="I255" s="308"/>
    </row>
    <row r="256" spans="1:11" x14ac:dyDescent="0.25">
      <c r="A256" s="48" t="s">
        <v>229</v>
      </c>
      <c r="B256" s="5" t="s">
        <v>24</v>
      </c>
      <c r="C256" s="55"/>
      <c r="D256" s="47" t="s">
        <v>25</v>
      </c>
      <c r="E256" s="55">
        <v>50</v>
      </c>
      <c r="F256" s="108">
        <f>C256*E256</f>
        <v>0</v>
      </c>
      <c r="G256" s="111"/>
      <c r="H256" s="108">
        <f>F256*G256</f>
        <v>0</v>
      </c>
      <c r="I256" s="108">
        <f>F256+H256</f>
        <v>0</v>
      </c>
    </row>
    <row r="257" spans="1:9" x14ac:dyDescent="0.25">
      <c r="A257" s="60" t="s">
        <v>230</v>
      </c>
      <c r="B257" s="31" t="s">
        <v>27</v>
      </c>
      <c r="C257" s="56"/>
      <c r="D257" s="52" t="s">
        <v>14</v>
      </c>
      <c r="E257" s="56">
        <v>9</v>
      </c>
      <c r="F257" s="103">
        <f>C257*E257</f>
        <v>0</v>
      </c>
      <c r="G257" s="142"/>
      <c r="H257" s="101">
        <f t="shared" ref="H257:H262" si="50">F257*G257</f>
        <v>0</v>
      </c>
      <c r="I257" s="101">
        <f t="shared" ref="I257:I262" si="51">F257+H257</f>
        <v>0</v>
      </c>
    </row>
    <row r="258" spans="1:9" ht="15" hidden="1" customHeight="1" x14ac:dyDescent="0.25">
      <c r="A258" s="40" t="s">
        <v>231</v>
      </c>
      <c r="B258" s="75" t="s">
        <v>154</v>
      </c>
      <c r="C258" s="55"/>
      <c r="D258" s="47" t="s">
        <v>41</v>
      </c>
      <c r="E258" s="55">
        <v>8</v>
      </c>
      <c r="F258" s="128">
        <f t="shared" ref="F258:F259" si="52">C258*E258</f>
        <v>0</v>
      </c>
      <c r="G258" s="111"/>
      <c r="H258" s="108">
        <f t="shared" si="50"/>
        <v>0</v>
      </c>
      <c r="I258" s="108">
        <f t="shared" si="51"/>
        <v>0</v>
      </c>
    </row>
    <row r="259" spans="1:9" x14ac:dyDescent="0.25">
      <c r="A259" s="40" t="s">
        <v>231</v>
      </c>
      <c r="B259" s="5" t="s">
        <v>33</v>
      </c>
      <c r="C259" s="55"/>
      <c r="D259" s="47" t="s">
        <v>14</v>
      </c>
      <c r="E259" s="55">
        <v>10</v>
      </c>
      <c r="F259" s="108">
        <f t="shared" si="52"/>
        <v>0</v>
      </c>
      <c r="G259" s="111"/>
      <c r="H259" s="108">
        <f t="shared" si="50"/>
        <v>0</v>
      </c>
      <c r="I259" s="108">
        <f t="shared" si="51"/>
        <v>0</v>
      </c>
    </row>
    <row r="260" spans="1:9" ht="15" hidden="1" customHeight="1" x14ac:dyDescent="0.25">
      <c r="A260" s="127" t="s">
        <v>232</v>
      </c>
      <c r="B260" s="144" t="s">
        <v>55</v>
      </c>
      <c r="C260" s="128"/>
      <c r="D260" s="129" t="s">
        <v>38</v>
      </c>
      <c r="E260" s="129">
        <v>1</v>
      </c>
      <c r="F260" s="130">
        <v>0</v>
      </c>
      <c r="G260" s="131"/>
      <c r="H260" s="130">
        <f t="shared" si="50"/>
        <v>0</v>
      </c>
      <c r="I260" s="128">
        <f>F260+H260</f>
        <v>0</v>
      </c>
    </row>
    <row r="261" spans="1:9" x14ac:dyDescent="0.25">
      <c r="A261" s="42" t="s">
        <v>233</v>
      </c>
      <c r="B261" s="2" t="s">
        <v>31</v>
      </c>
      <c r="C261" s="53"/>
      <c r="D261" s="44" t="s">
        <v>14</v>
      </c>
      <c r="E261" s="53">
        <v>1</v>
      </c>
      <c r="F261" s="101">
        <f t="shared" ref="F261" si="53">C261*E261</f>
        <v>0</v>
      </c>
      <c r="G261" s="142"/>
      <c r="H261" s="101">
        <f t="shared" si="50"/>
        <v>0</v>
      </c>
      <c r="I261" s="143">
        <f t="shared" ref="I261" si="54">F261+H261</f>
        <v>0</v>
      </c>
    </row>
    <row r="262" spans="1:9" x14ac:dyDescent="0.25">
      <c r="A262" s="41" t="s">
        <v>232</v>
      </c>
      <c r="B262" s="5" t="s">
        <v>29</v>
      </c>
      <c r="C262" s="55"/>
      <c r="D262" s="47" t="s">
        <v>14</v>
      </c>
      <c r="E262" s="55">
        <v>5</v>
      </c>
      <c r="F262" s="226">
        <f t="shared" ref="F262" si="55">C262*E262</f>
        <v>0</v>
      </c>
      <c r="G262" s="225"/>
      <c r="H262" s="226">
        <f t="shared" si="50"/>
        <v>0</v>
      </c>
      <c r="I262" s="226">
        <f t="shared" si="51"/>
        <v>0</v>
      </c>
    </row>
    <row r="263" spans="1:9" ht="25.5" x14ac:dyDescent="0.25">
      <c r="A263" s="241" t="s">
        <v>234</v>
      </c>
      <c r="B263" s="259" t="s">
        <v>40</v>
      </c>
      <c r="C263" s="90"/>
      <c r="D263" s="64" t="s">
        <v>41</v>
      </c>
      <c r="E263" s="63">
        <v>1</v>
      </c>
      <c r="F263" s="90">
        <v>0</v>
      </c>
      <c r="G263" s="87"/>
      <c r="H263" s="161">
        <v>0</v>
      </c>
      <c r="I263" s="90">
        <v>0</v>
      </c>
    </row>
    <row r="264" spans="1:9" ht="15.75" thickBot="1" x14ac:dyDescent="0.3">
      <c r="A264" s="242"/>
      <c r="B264" s="139"/>
      <c r="C264" s="243"/>
      <c r="D264" s="244"/>
      <c r="E264" s="245"/>
      <c r="F264" s="229">
        <f>SUM(F249:F262)</f>
        <v>0</v>
      </c>
      <c r="G264" s="235"/>
      <c r="H264" s="240">
        <f>SUM(H249:H262)</f>
        <v>0</v>
      </c>
      <c r="I264" s="229">
        <f>SUM(I249:I262)</f>
        <v>0</v>
      </c>
    </row>
    <row r="265" spans="1:9" ht="15.75" thickBot="1" x14ac:dyDescent="0.3"/>
    <row r="266" spans="1:9" hidden="1" x14ac:dyDescent="0.25"/>
    <row r="267" spans="1:9" ht="55.5" customHeight="1" thickBot="1" x14ac:dyDescent="0.3">
      <c r="A267" s="283" t="s">
        <v>235</v>
      </c>
      <c r="B267" s="284"/>
      <c r="C267" s="284"/>
      <c r="D267" s="284"/>
      <c r="E267" s="284"/>
      <c r="F267" s="284"/>
      <c r="G267" s="284"/>
      <c r="H267" s="284"/>
      <c r="I267" s="284"/>
    </row>
    <row r="268" spans="1:9" ht="38.25" x14ac:dyDescent="0.25">
      <c r="A268" s="21" t="s">
        <v>236</v>
      </c>
      <c r="B268" s="22" t="s">
        <v>4</v>
      </c>
      <c r="C268" s="21" t="s">
        <v>5</v>
      </c>
      <c r="D268" s="21" t="s">
        <v>6</v>
      </c>
      <c r="E268" s="21" t="s">
        <v>7</v>
      </c>
      <c r="F268" s="21" t="s">
        <v>8</v>
      </c>
      <c r="G268" s="21" t="s">
        <v>9</v>
      </c>
      <c r="H268" s="21" t="s">
        <v>10</v>
      </c>
      <c r="I268" s="21" t="s">
        <v>11</v>
      </c>
    </row>
    <row r="269" spans="1:9" x14ac:dyDescent="0.25">
      <c r="A269" s="36" t="s">
        <v>237</v>
      </c>
      <c r="B269" s="2" t="s">
        <v>238</v>
      </c>
      <c r="C269" s="147"/>
      <c r="D269" s="44" t="s">
        <v>14</v>
      </c>
      <c r="E269" s="53">
        <v>1</v>
      </c>
      <c r="F269" s="101">
        <v>0</v>
      </c>
      <c r="G269" s="104"/>
      <c r="H269" s="101">
        <f>F269*G269</f>
        <v>0</v>
      </c>
      <c r="I269" s="101">
        <f>F269+H269</f>
        <v>0</v>
      </c>
    </row>
    <row r="270" spans="1:9" x14ac:dyDescent="0.25">
      <c r="A270" s="37" t="s">
        <v>239</v>
      </c>
      <c r="B270" s="23" t="s">
        <v>240</v>
      </c>
      <c r="C270" s="150"/>
      <c r="D270" s="45" t="s">
        <v>14</v>
      </c>
      <c r="E270" s="45">
        <v>3</v>
      </c>
      <c r="F270" s="102">
        <f>C270*E270</f>
        <v>0</v>
      </c>
      <c r="G270" s="109"/>
      <c r="H270" s="128">
        <f>F270*G270</f>
        <v>0</v>
      </c>
      <c r="I270" s="128">
        <f>F270+H270</f>
        <v>0</v>
      </c>
    </row>
    <row r="271" spans="1:9" ht="32.25" customHeight="1" x14ac:dyDescent="0.25">
      <c r="A271" s="297" t="s">
        <v>241</v>
      </c>
      <c r="B271" s="29" t="s">
        <v>18</v>
      </c>
      <c r="C271" s="304"/>
      <c r="D271" s="299" t="s">
        <v>19</v>
      </c>
      <c r="E271" s="299">
        <v>18</v>
      </c>
      <c r="F271" s="301">
        <f>C271*E271</f>
        <v>0</v>
      </c>
      <c r="G271" s="309"/>
      <c r="H271" s="301">
        <f>F271*G271</f>
        <v>0</v>
      </c>
      <c r="I271" s="301">
        <f>F271+H271</f>
        <v>0</v>
      </c>
    </row>
    <row r="272" spans="1:9" ht="42.75" customHeight="1" x14ac:dyDescent="0.25">
      <c r="A272" s="298"/>
      <c r="B272" s="30" t="s">
        <v>20</v>
      </c>
      <c r="C272" s="305"/>
      <c r="D272" s="300"/>
      <c r="E272" s="300"/>
      <c r="F272" s="302"/>
      <c r="G272" s="310"/>
      <c r="H272" s="302"/>
      <c r="I272" s="302"/>
    </row>
    <row r="273" spans="1:16" x14ac:dyDescent="0.25">
      <c r="A273" s="298"/>
      <c r="B273" s="30" t="s">
        <v>21</v>
      </c>
      <c r="C273" s="305"/>
      <c r="D273" s="300"/>
      <c r="E273" s="300"/>
      <c r="F273" s="302"/>
      <c r="G273" s="310"/>
      <c r="H273" s="302"/>
      <c r="I273" s="302"/>
    </row>
    <row r="274" spans="1:16" x14ac:dyDescent="0.25">
      <c r="A274" s="298"/>
      <c r="B274" s="30" t="s">
        <v>22</v>
      </c>
      <c r="C274" s="305"/>
      <c r="D274" s="300"/>
      <c r="E274" s="300"/>
      <c r="F274" s="302"/>
      <c r="G274" s="310"/>
      <c r="H274" s="302"/>
      <c r="I274" s="302"/>
    </row>
    <row r="275" spans="1:16" x14ac:dyDescent="0.25">
      <c r="A275" s="303"/>
      <c r="B275" s="58" t="s">
        <v>21</v>
      </c>
      <c r="C275" s="306"/>
      <c r="D275" s="307"/>
      <c r="E275" s="307"/>
      <c r="F275" s="308"/>
      <c r="G275" s="311"/>
      <c r="H275" s="308"/>
      <c r="I275" s="308"/>
      <c r="K275" s="182"/>
    </row>
    <row r="276" spans="1:16" x14ac:dyDescent="0.25">
      <c r="A276" s="43" t="s">
        <v>242</v>
      </c>
      <c r="B276" s="9" t="s">
        <v>24</v>
      </c>
      <c r="C276" s="148"/>
      <c r="D276" s="46" t="s">
        <v>25</v>
      </c>
      <c r="E276" s="59">
        <v>50</v>
      </c>
      <c r="F276" s="113">
        <f>C276*E276</f>
        <v>0</v>
      </c>
      <c r="G276" s="114"/>
      <c r="H276" s="113">
        <f>F276*G276</f>
        <v>0</v>
      </c>
      <c r="I276" s="113">
        <f>F276+H276</f>
        <v>0</v>
      </c>
    </row>
    <row r="277" spans="1:16" x14ac:dyDescent="0.25">
      <c r="A277" s="60" t="s">
        <v>243</v>
      </c>
      <c r="B277" s="31" t="s">
        <v>27</v>
      </c>
      <c r="C277" s="151"/>
      <c r="D277" s="52" t="s">
        <v>14</v>
      </c>
      <c r="E277" s="56">
        <v>9</v>
      </c>
      <c r="F277" s="143">
        <f t="shared" ref="F277:F279" si="56">C277*E277</f>
        <v>0</v>
      </c>
      <c r="G277" s="145"/>
      <c r="H277" s="143">
        <f t="shared" ref="H277:H281" si="57">F277*G277</f>
        <v>0</v>
      </c>
      <c r="I277" s="143">
        <f t="shared" ref="I277:I278" si="58">F277+H277</f>
        <v>0</v>
      </c>
    </row>
    <row r="278" spans="1:16" x14ac:dyDescent="0.25">
      <c r="A278" s="40" t="s">
        <v>244</v>
      </c>
      <c r="B278" s="75" t="s">
        <v>154</v>
      </c>
      <c r="C278" s="149"/>
      <c r="D278" s="47" t="s">
        <v>41</v>
      </c>
      <c r="E278" s="55">
        <v>8</v>
      </c>
      <c r="F278" s="113">
        <f t="shared" si="56"/>
        <v>0</v>
      </c>
      <c r="G278" s="114"/>
      <c r="H278" s="113">
        <f t="shared" si="57"/>
        <v>0</v>
      </c>
      <c r="I278" s="113">
        <f t="shared" si="58"/>
        <v>0</v>
      </c>
    </row>
    <row r="279" spans="1:16" x14ac:dyDescent="0.25">
      <c r="A279" s="39" t="s">
        <v>245</v>
      </c>
      <c r="B279" s="28" t="s">
        <v>33</v>
      </c>
      <c r="C279" s="147"/>
      <c r="D279" s="44" t="s">
        <v>14</v>
      </c>
      <c r="E279" s="53">
        <v>10</v>
      </c>
      <c r="F279" s="143">
        <f t="shared" si="56"/>
        <v>0</v>
      </c>
      <c r="G279" s="145"/>
      <c r="H279" s="143">
        <f t="shared" si="57"/>
        <v>0</v>
      </c>
      <c r="I279" s="143">
        <f>F279+H279</f>
        <v>0</v>
      </c>
    </row>
    <row r="280" spans="1:16" x14ac:dyDescent="0.25">
      <c r="A280" s="127" t="s">
        <v>246</v>
      </c>
      <c r="B280" s="144" t="s">
        <v>55</v>
      </c>
      <c r="C280" s="167"/>
      <c r="D280" s="129" t="s">
        <v>38</v>
      </c>
      <c r="E280" s="129">
        <v>1</v>
      </c>
      <c r="F280" s="130">
        <v>0</v>
      </c>
      <c r="G280" s="131"/>
      <c r="H280" s="130">
        <f t="shared" si="57"/>
        <v>0</v>
      </c>
      <c r="I280" s="128">
        <f>F280+H280</f>
        <v>0</v>
      </c>
    </row>
    <row r="281" spans="1:16" x14ac:dyDescent="0.25">
      <c r="A281" s="42" t="s">
        <v>247</v>
      </c>
      <c r="B281" s="2" t="s">
        <v>31</v>
      </c>
      <c r="C281" s="147"/>
      <c r="D281" s="44" t="s">
        <v>14</v>
      </c>
      <c r="E281" s="53">
        <v>1</v>
      </c>
      <c r="F281" s="101">
        <f>C281*E281</f>
        <v>0</v>
      </c>
      <c r="G281" s="142"/>
      <c r="H281" s="101">
        <f t="shared" si="57"/>
        <v>0</v>
      </c>
      <c r="I281" s="143">
        <f t="shared" ref="I281" si="59">F281+H281</f>
        <v>0</v>
      </c>
    </row>
    <row r="282" spans="1:16" ht="25.5" x14ac:dyDescent="0.25">
      <c r="A282" s="241" t="s">
        <v>248</v>
      </c>
      <c r="B282" s="259" t="s">
        <v>40</v>
      </c>
      <c r="C282" s="90"/>
      <c r="D282" s="64" t="s">
        <v>41</v>
      </c>
      <c r="E282" s="63">
        <v>1</v>
      </c>
      <c r="F282" s="90">
        <v>0</v>
      </c>
      <c r="G282" s="87"/>
      <c r="H282" s="161">
        <v>0</v>
      </c>
      <c r="I282" s="90">
        <v>0</v>
      </c>
      <c r="P282" t="s">
        <v>63</v>
      </c>
    </row>
    <row r="283" spans="1:16" ht="15.75" thickBot="1" x14ac:dyDescent="0.3">
      <c r="A283" s="242"/>
      <c r="B283" s="139"/>
      <c r="C283" s="243"/>
      <c r="D283" s="244"/>
      <c r="E283" s="245"/>
      <c r="F283" s="229">
        <f>SUM(F268:F281)</f>
        <v>0</v>
      </c>
      <c r="G283" s="235"/>
      <c r="H283" s="240">
        <f>SUM(H268:H281)</f>
        <v>0</v>
      </c>
      <c r="I283" s="229">
        <f>SUM(I268:I281)</f>
        <v>0</v>
      </c>
    </row>
    <row r="284" spans="1:16" ht="15.75" thickBot="1" x14ac:dyDescent="0.3"/>
    <row r="285" spans="1:16" ht="15.75" hidden="1" thickBot="1" x14ac:dyDescent="0.3"/>
    <row r="286" spans="1:16" ht="16.5" thickBot="1" x14ac:dyDescent="0.3">
      <c r="A286" s="283" t="s">
        <v>249</v>
      </c>
      <c r="B286" s="284"/>
      <c r="C286" s="284"/>
      <c r="D286" s="284"/>
      <c r="E286" s="284"/>
      <c r="F286" s="284"/>
      <c r="G286" s="284"/>
      <c r="H286" s="284"/>
      <c r="I286" s="284"/>
    </row>
    <row r="287" spans="1:16" ht="38.25" x14ac:dyDescent="0.25">
      <c r="A287" s="21" t="s">
        <v>250</v>
      </c>
      <c r="B287" s="22" t="s">
        <v>4</v>
      </c>
      <c r="C287" s="21" t="s">
        <v>5</v>
      </c>
      <c r="D287" s="21" t="s">
        <v>6</v>
      </c>
      <c r="E287" s="21" t="s">
        <v>7</v>
      </c>
      <c r="F287" s="21" t="s">
        <v>8</v>
      </c>
      <c r="G287" s="21" t="s">
        <v>9</v>
      </c>
      <c r="H287" s="21" t="s">
        <v>10</v>
      </c>
      <c r="I287" s="21" t="s">
        <v>11</v>
      </c>
    </row>
    <row r="288" spans="1:16" x14ac:dyDescent="0.25">
      <c r="A288" s="36" t="s">
        <v>251</v>
      </c>
      <c r="B288" s="2" t="s">
        <v>238</v>
      </c>
      <c r="C288" s="53"/>
      <c r="D288" s="44" t="s">
        <v>14</v>
      </c>
      <c r="E288" s="53">
        <v>1</v>
      </c>
      <c r="F288" s="101">
        <f>C288*E288</f>
        <v>0</v>
      </c>
      <c r="G288" s="104"/>
      <c r="H288" s="101">
        <f>F288*G288</f>
        <v>0</v>
      </c>
      <c r="I288" s="101">
        <f>F288+H288</f>
        <v>0</v>
      </c>
    </row>
    <row r="289" spans="1:9" ht="26.25" x14ac:dyDescent="0.25">
      <c r="A289" s="62" t="s">
        <v>252</v>
      </c>
      <c r="B289" s="76" t="s">
        <v>253</v>
      </c>
      <c r="C289" s="45"/>
      <c r="D289" s="45" t="s">
        <v>14</v>
      </c>
      <c r="E289" s="45">
        <v>1</v>
      </c>
      <c r="F289" s="128">
        <v>0</v>
      </c>
      <c r="G289" s="152"/>
      <c r="H289" s="153">
        <v>0</v>
      </c>
      <c r="I289" s="128">
        <f>F289+H289</f>
        <v>0</v>
      </c>
    </row>
    <row r="290" spans="1:9" ht="15.75" customHeight="1" x14ac:dyDescent="0.25">
      <c r="A290" s="297" t="s">
        <v>254</v>
      </c>
      <c r="B290" s="29" t="s">
        <v>18</v>
      </c>
      <c r="C290" s="299"/>
      <c r="D290" s="299" t="s">
        <v>19</v>
      </c>
      <c r="E290" s="299">
        <v>4</v>
      </c>
      <c r="F290" s="301">
        <v>0</v>
      </c>
      <c r="G290" s="112"/>
      <c r="H290" s="301">
        <v>0</v>
      </c>
      <c r="I290" s="301">
        <f>F290+H290</f>
        <v>0</v>
      </c>
    </row>
    <row r="291" spans="1:9" ht="44.25" customHeight="1" x14ac:dyDescent="0.25">
      <c r="A291" s="298"/>
      <c r="B291" s="30" t="s">
        <v>20</v>
      </c>
      <c r="C291" s="300"/>
      <c r="D291" s="300"/>
      <c r="E291" s="300"/>
      <c r="F291" s="302"/>
      <c r="G291" s="118"/>
      <c r="H291" s="302"/>
      <c r="I291" s="302"/>
    </row>
    <row r="292" spans="1:9" x14ac:dyDescent="0.25">
      <c r="A292" s="298"/>
      <c r="B292" s="30" t="s">
        <v>21</v>
      </c>
      <c r="C292" s="300"/>
      <c r="D292" s="300"/>
      <c r="E292" s="300"/>
      <c r="F292" s="302"/>
      <c r="G292" s="118"/>
      <c r="H292" s="302"/>
      <c r="I292" s="302"/>
    </row>
    <row r="293" spans="1:9" ht="33" customHeight="1" x14ac:dyDescent="0.25">
      <c r="A293" s="298"/>
      <c r="B293" s="30" t="s">
        <v>255</v>
      </c>
      <c r="C293" s="300"/>
      <c r="D293" s="300"/>
      <c r="E293" s="300"/>
      <c r="F293" s="302"/>
      <c r="G293" s="118"/>
      <c r="H293" s="302"/>
      <c r="I293" s="302"/>
    </row>
    <row r="294" spans="1:9" x14ac:dyDescent="0.25">
      <c r="A294" s="43" t="s">
        <v>256</v>
      </c>
      <c r="B294" s="9" t="s">
        <v>24</v>
      </c>
      <c r="C294" s="59"/>
      <c r="D294" s="46" t="s">
        <v>25</v>
      </c>
      <c r="E294" s="59">
        <v>10</v>
      </c>
      <c r="F294" s="113">
        <v>0</v>
      </c>
      <c r="G294" s="114"/>
      <c r="H294" s="113">
        <v>0</v>
      </c>
      <c r="I294" s="113">
        <f>F294+H294</f>
        <v>0</v>
      </c>
    </row>
    <row r="295" spans="1:9" x14ac:dyDescent="0.25">
      <c r="A295" s="60" t="s">
        <v>257</v>
      </c>
      <c r="B295" s="31" t="s">
        <v>27</v>
      </c>
      <c r="C295" s="56"/>
      <c r="D295" s="52" t="s">
        <v>14</v>
      </c>
      <c r="E295" s="56">
        <v>2</v>
      </c>
      <c r="F295" s="143">
        <v>0</v>
      </c>
      <c r="G295" s="145"/>
      <c r="H295" s="101">
        <v>0</v>
      </c>
      <c r="I295" s="143">
        <f t="shared" ref="I295:I297" si="60">F295+H295</f>
        <v>0</v>
      </c>
    </row>
    <row r="296" spans="1:9" x14ac:dyDescent="0.25">
      <c r="A296" s="40" t="s">
        <v>258</v>
      </c>
      <c r="B296" s="75" t="s">
        <v>35</v>
      </c>
      <c r="C296" s="55"/>
      <c r="D296" s="47" t="s">
        <v>41</v>
      </c>
      <c r="E296" s="55">
        <v>8</v>
      </c>
      <c r="F296" s="113">
        <v>0</v>
      </c>
      <c r="G296" s="114"/>
      <c r="H296" s="108">
        <v>0</v>
      </c>
      <c r="I296" s="113">
        <f t="shared" si="60"/>
        <v>0</v>
      </c>
    </row>
    <row r="297" spans="1:9" x14ac:dyDescent="0.25">
      <c r="A297" s="39" t="s">
        <v>259</v>
      </c>
      <c r="B297" s="28" t="s">
        <v>33</v>
      </c>
      <c r="C297" s="53"/>
      <c r="D297" s="44" t="s">
        <v>14</v>
      </c>
      <c r="E297" s="53">
        <v>10</v>
      </c>
      <c r="F297" s="143">
        <v>0</v>
      </c>
      <c r="G297" s="145"/>
      <c r="H297" s="101">
        <v>0</v>
      </c>
      <c r="I297" s="143">
        <f t="shared" si="60"/>
        <v>0</v>
      </c>
    </row>
    <row r="298" spans="1:9" x14ac:dyDescent="0.25">
      <c r="A298" s="127" t="s">
        <v>260</v>
      </c>
      <c r="B298" s="144" t="s">
        <v>55</v>
      </c>
      <c r="C298" s="128"/>
      <c r="D298" s="129" t="s">
        <v>38</v>
      </c>
      <c r="E298" s="129">
        <v>1</v>
      </c>
      <c r="F298" s="130">
        <f>C298*E298</f>
        <v>0</v>
      </c>
      <c r="G298" s="146"/>
      <c r="H298" s="130">
        <f t="shared" ref="H298:H299" si="61">F298*G298</f>
        <v>0</v>
      </c>
      <c r="I298" s="128">
        <f>F298+H298</f>
        <v>0</v>
      </c>
    </row>
    <row r="299" spans="1:9" x14ac:dyDescent="0.25">
      <c r="A299" s="42" t="s">
        <v>261</v>
      </c>
      <c r="B299" s="2" t="s">
        <v>31</v>
      </c>
      <c r="C299" s="53"/>
      <c r="D299" s="44" t="s">
        <v>14</v>
      </c>
      <c r="E299" s="53">
        <v>1</v>
      </c>
      <c r="F299" s="101">
        <f t="shared" ref="F299" si="62">C299*E299</f>
        <v>0</v>
      </c>
      <c r="G299" s="142"/>
      <c r="H299" s="101">
        <f t="shared" si="61"/>
        <v>0</v>
      </c>
      <c r="I299" s="143">
        <f t="shared" ref="I299" si="63">F299+H299</f>
        <v>0</v>
      </c>
    </row>
    <row r="300" spans="1:9" x14ac:dyDescent="0.25">
      <c r="A300" s="41" t="s">
        <v>262</v>
      </c>
      <c r="B300" s="5" t="s">
        <v>29</v>
      </c>
      <c r="C300" s="55"/>
      <c r="D300" s="47" t="s">
        <v>14</v>
      </c>
      <c r="E300" s="55">
        <v>1</v>
      </c>
      <c r="F300" s="226">
        <f t="shared" ref="F300" si="64">C300*E300</f>
        <v>0</v>
      </c>
      <c r="G300" s="225"/>
      <c r="H300" s="226">
        <f t="shared" ref="H300" si="65">F300*G300</f>
        <v>0</v>
      </c>
      <c r="I300" s="226">
        <f t="shared" ref="I300" si="66">F300+H300</f>
        <v>0</v>
      </c>
    </row>
    <row r="301" spans="1:9" ht="25.5" x14ac:dyDescent="0.25">
      <c r="A301" s="241" t="s">
        <v>263</v>
      </c>
      <c r="B301" s="259" t="s">
        <v>40</v>
      </c>
      <c r="C301" s="90"/>
      <c r="D301" s="64" t="s">
        <v>41</v>
      </c>
      <c r="E301" s="63">
        <v>1</v>
      </c>
      <c r="F301" s="90">
        <v>0</v>
      </c>
      <c r="G301" s="87"/>
      <c r="H301" s="161">
        <v>0</v>
      </c>
      <c r="I301" s="90">
        <v>0</v>
      </c>
    </row>
    <row r="302" spans="1:9" ht="15.75" thickBot="1" x14ac:dyDescent="0.3">
      <c r="A302" s="242"/>
      <c r="B302" s="139"/>
      <c r="C302" s="243"/>
      <c r="D302" s="244"/>
      <c r="E302" s="245"/>
      <c r="F302" s="229">
        <f>SUM(F287:F300)</f>
        <v>0</v>
      </c>
      <c r="G302" s="235"/>
      <c r="H302" s="240">
        <f>SUM(H287:H300)</f>
        <v>0</v>
      </c>
      <c r="I302" s="229">
        <f>SUM(I287:I300)</f>
        <v>0</v>
      </c>
    </row>
    <row r="303" spans="1:9" ht="16.149999999999999" customHeight="1" thickBot="1" x14ac:dyDescent="0.3">
      <c r="A303" s="61"/>
      <c r="B303" s="61"/>
      <c r="C303" s="61"/>
      <c r="D303" s="61"/>
      <c r="E303" s="61"/>
      <c r="F303" s="172"/>
      <c r="G303" s="172"/>
      <c r="H303" s="154"/>
      <c r="I303" s="172"/>
    </row>
    <row r="304" spans="1:9" ht="18" customHeight="1" thickBot="1" x14ac:dyDescent="0.3">
      <c r="A304" s="314" t="s">
        <v>264</v>
      </c>
      <c r="B304" s="277"/>
      <c r="C304" s="277"/>
      <c r="D304" s="277"/>
      <c r="E304" s="277"/>
      <c r="F304" s="277"/>
      <c r="G304" s="277"/>
      <c r="H304" s="277"/>
      <c r="I304" s="277"/>
    </row>
    <row r="305" spans="1:9" ht="92.45" hidden="1" customHeight="1" x14ac:dyDescent="0.25">
      <c r="A305" s="183" t="s">
        <v>133</v>
      </c>
      <c r="B305" s="184" t="s">
        <v>4</v>
      </c>
      <c r="C305" s="183" t="s">
        <v>5</v>
      </c>
      <c r="D305" s="183" t="s">
        <v>6</v>
      </c>
      <c r="E305" s="183" t="s">
        <v>7</v>
      </c>
      <c r="F305" s="183" t="s">
        <v>8</v>
      </c>
      <c r="G305" s="183" t="s">
        <v>9</v>
      </c>
      <c r="H305" s="183" t="s">
        <v>10</v>
      </c>
      <c r="I305" s="183" t="s">
        <v>11</v>
      </c>
    </row>
    <row r="306" spans="1:9" ht="30" customHeight="1" x14ac:dyDescent="0.25">
      <c r="A306" s="21" t="s">
        <v>265</v>
      </c>
      <c r="B306" s="22" t="s">
        <v>4</v>
      </c>
      <c r="C306" s="21" t="s">
        <v>5</v>
      </c>
      <c r="D306" s="21" t="s">
        <v>6</v>
      </c>
      <c r="E306" s="21" t="s">
        <v>7</v>
      </c>
      <c r="F306" s="21" t="s">
        <v>8</v>
      </c>
      <c r="G306" s="21" t="s">
        <v>9</v>
      </c>
      <c r="H306" s="21" t="s">
        <v>10</v>
      </c>
      <c r="I306" s="21" t="s">
        <v>11</v>
      </c>
    </row>
    <row r="307" spans="1:9" x14ac:dyDescent="0.25">
      <c r="A307" s="185" t="s">
        <v>266</v>
      </c>
      <c r="B307" s="186" t="s">
        <v>55</v>
      </c>
      <c r="C307" s="187"/>
      <c r="D307" s="187" t="s">
        <v>25</v>
      </c>
      <c r="E307" s="187">
        <v>1</v>
      </c>
      <c r="F307" s="188">
        <f>C307*E307</f>
        <v>0</v>
      </c>
      <c r="G307" s="189"/>
      <c r="H307" s="188">
        <f>F307*G307</f>
        <v>0</v>
      </c>
      <c r="I307" s="188">
        <f>F307+H307</f>
        <v>0</v>
      </c>
    </row>
    <row r="308" spans="1:9" x14ac:dyDescent="0.25">
      <c r="A308" s="368" t="s">
        <v>267</v>
      </c>
      <c r="B308" s="190" t="s">
        <v>18</v>
      </c>
      <c r="C308" s="366"/>
      <c r="D308" s="370" t="s">
        <v>19</v>
      </c>
      <c r="E308" s="370">
        <v>2</v>
      </c>
      <c r="F308" s="366">
        <f>C308*E308</f>
        <v>0</v>
      </c>
      <c r="G308" s="372"/>
      <c r="H308" s="366">
        <f>F308*G308</f>
        <v>0</v>
      </c>
      <c r="I308" s="366">
        <f>F308+H308</f>
        <v>0</v>
      </c>
    </row>
    <row r="309" spans="1:9" ht="42" customHeight="1" x14ac:dyDescent="0.25">
      <c r="A309" s="369"/>
      <c r="B309" s="191" t="s">
        <v>20</v>
      </c>
      <c r="C309" s="367"/>
      <c r="D309" s="371"/>
      <c r="E309" s="371"/>
      <c r="F309" s="367"/>
      <c r="G309" s="373"/>
      <c r="H309" s="367"/>
      <c r="I309" s="367"/>
    </row>
    <row r="310" spans="1:9" x14ac:dyDescent="0.25">
      <c r="A310" s="369"/>
      <c r="B310" s="192" t="s">
        <v>98</v>
      </c>
      <c r="C310" s="367"/>
      <c r="D310" s="371"/>
      <c r="E310" s="371"/>
      <c r="F310" s="367"/>
      <c r="G310" s="373"/>
      <c r="H310" s="367"/>
      <c r="I310" s="367"/>
    </row>
    <row r="311" spans="1:9" x14ac:dyDescent="0.25">
      <c r="A311" s="193" t="s">
        <v>268</v>
      </c>
      <c r="B311" s="194" t="s">
        <v>24</v>
      </c>
      <c r="C311" s="195"/>
      <c r="D311" s="196" t="s">
        <v>25</v>
      </c>
      <c r="E311" s="197">
        <v>5</v>
      </c>
      <c r="F311" s="195">
        <f>C311*E311</f>
        <v>0</v>
      </c>
      <c r="G311" s="198"/>
      <c r="H311" s="195">
        <f>F311*G311</f>
        <v>0</v>
      </c>
      <c r="I311" s="195">
        <f>-F311+H311</f>
        <v>0</v>
      </c>
    </row>
    <row r="312" spans="1:9" x14ac:dyDescent="0.25">
      <c r="A312" s="199" t="s">
        <v>269</v>
      </c>
      <c r="B312" s="200" t="s">
        <v>27</v>
      </c>
      <c r="C312" s="201"/>
      <c r="D312" s="202" t="s">
        <v>14</v>
      </c>
      <c r="E312" s="203">
        <v>3</v>
      </c>
      <c r="F312" s="201">
        <f t="shared" ref="F312:F314" si="67">C312*E312</f>
        <v>0</v>
      </c>
      <c r="G312" s="204"/>
      <c r="H312" s="201">
        <f t="shared" ref="H312:H314" si="68">F312*G312</f>
        <v>0</v>
      </c>
      <c r="I312" s="201">
        <f t="shared" ref="I312:I314" si="69">-F312+H312</f>
        <v>0</v>
      </c>
    </row>
    <row r="313" spans="1:9" ht="25.5" customHeight="1" x14ac:dyDescent="0.25">
      <c r="A313" s="205" t="s">
        <v>270</v>
      </c>
      <c r="B313" s="135" t="s">
        <v>33</v>
      </c>
      <c r="C313" s="195"/>
      <c r="D313" s="74" t="s">
        <v>14</v>
      </c>
      <c r="E313" s="206">
        <v>2</v>
      </c>
      <c r="F313" s="195">
        <f t="shared" si="67"/>
        <v>0</v>
      </c>
      <c r="G313" s="198"/>
      <c r="H313" s="195">
        <f t="shared" si="68"/>
        <v>0</v>
      </c>
      <c r="I313" s="195">
        <f t="shared" si="69"/>
        <v>0</v>
      </c>
    </row>
    <row r="314" spans="1:9" x14ac:dyDescent="0.25">
      <c r="A314" s="207" t="s">
        <v>271</v>
      </c>
      <c r="B314" s="75" t="s">
        <v>35</v>
      </c>
      <c r="C314" s="201"/>
      <c r="D314" s="202" t="s">
        <v>14</v>
      </c>
      <c r="E314" s="203">
        <v>2</v>
      </c>
      <c r="F314" s="201">
        <f t="shared" si="67"/>
        <v>0</v>
      </c>
      <c r="G314" s="204"/>
      <c r="H314" s="201">
        <f t="shared" si="68"/>
        <v>0</v>
      </c>
      <c r="I314" s="201">
        <f t="shared" si="69"/>
        <v>0</v>
      </c>
    </row>
    <row r="315" spans="1:9" ht="36.75" customHeight="1" x14ac:dyDescent="0.25">
      <c r="A315" s="241" t="s">
        <v>272</v>
      </c>
      <c r="B315" s="259" t="s">
        <v>40</v>
      </c>
      <c r="C315" s="90"/>
      <c r="D315" s="64" t="s">
        <v>41</v>
      </c>
      <c r="E315" s="63">
        <v>1</v>
      </c>
      <c r="F315" s="90">
        <v>0</v>
      </c>
      <c r="G315" s="87"/>
      <c r="H315" s="161">
        <v>0</v>
      </c>
      <c r="I315" s="90">
        <v>0</v>
      </c>
    </row>
    <row r="316" spans="1:9" ht="13.5" customHeight="1" thickBot="1" x14ac:dyDescent="0.3">
      <c r="A316" s="242"/>
      <c r="B316" s="139"/>
      <c r="C316" s="243"/>
      <c r="D316" s="244"/>
      <c r="E316" s="245"/>
      <c r="F316" s="229">
        <f>SUM(F301:F314)</f>
        <v>0</v>
      </c>
      <c r="G316" s="235"/>
      <c r="H316" s="240">
        <f>SUM(H301:H314)</f>
        <v>0</v>
      </c>
      <c r="I316" s="229">
        <f>SUM(I301:I314)</f>
        <v>0</v>
      </c>
    </row>
    <row r="317" spans="1:9" ht="16.5" thickBot="1" x14ac:dyDescent="0.3">
      <c r="A317" s="169"/>
      <c r="B317" s="170"/>
      <c r="C317" s="168"/>
      <c r="D317" s="171"/>
      <c r="E317" s="171"/>
      <c r="F317" s="171"/>
      <c r="G317" s="171"/>
      <c r="H317" s="171"/>
      <c r="I317" s="169"/>
    </row>
    <row r="318" spans="1:9" ht="18.75" customHeight="1" thickBot="1" x14ac:dyDescent="0.3">
      <c r="A318" s="276" t="s">
        <v>273</v>
      </c>
      <c r="B318" s="277"/>
      <c r="C318" s="277"/>
      <c r="D318" s="277"/>
      <c r="E318" s="277"/>
      <c r="F318" s="277"/>
      <c r="G318" s="277"/>
      <c r="H318" s="277"/>
      <c r="I318" s="277"/>
    </row>
    <row r="319" spans="1:9" ht="45" customHeight="1" x14ac:dyDescent="0.25">
      <c r="A319" s="173" t="s">
        <v>274</v>
      </c>
      <c r="B319" s="174" t="s">
        <v>4</v>
      </c>
      <c r="C319" s="175" t="s">
        <v>5</v>
      </c>
      <c r="D319" s="175" t="s">
        <v>6</v>
      </c>
      <c r="E319" s="175" t="s">
        <v>7</v>
      </c>
      <c r="F319" s="175" t="s">
        <v>8</v>
      </c>
      <c r="G319" s="175" t="s">
        <v>9</v>
      </c>
      <c r="H319" s="175" t="s">
        <v>10</v>
      </c>
      <c r="I319" s="176" t="s">
        <v>11</v>
      </c>
    </row>
    <row r="320" spans="1:9" ht="45" x14ac:dyDescent="0.25">
      <c r="A320" s="177" t="s">
        <v>275</v>
      </c>
      <c r="B320" s="180" t="s">
        <v>276</v>
      </c>
      <c r="C320" s="179"/>
      <c r="D320" s="177" t="s">
        <v>277</v>
      </c>
      <c r="E320" s="65" t="s">
        <v>278</v>
      </c>
      <c r="F320" s="179"/>
      <c r="G320" s="178"/>
      <c r="H320" s="179"/>
      <c r="I320" s="179"/>
    </row>
    <row r="321" spans="1:9" ht="15.75" x14ac:dyDescent="0.25">
      <c r="A321" s="169"/>
      <c r="B321" s="170"/>
      <c r="C321" s="168"/>
      <c r="D321" s="171"/>
      <c r="E321" s="171"/>
      <c r="F321" s="171"/>
      <c r="G321" s="171"/>
      <c r="H321" s="171"/>
      <c r="I321" s="169"/>
    </row>
    <row r="322" spans="1:9" ht="16.5" thickBot="1" x14ac:dyDescent="0.3">
      <c r="A322" s="169"/>
      <c r="B322" s="170"/>
      <c r="C322" s="168"/>
      <c r="D322" s="171"/>
      <c r="E322" s="171"/>
      <c r="F322" s="171"/>
      <c r="G322" s="171"/>
      <c r="H322" s="171"/>
      <c r="I322" s="169"/>
    </row>
    <row r="323" spans="1:9" ht="15.75" x14ac:dyDescent="0.25">
      <c r="A323" s="272" t="s">
        <v>279</v>
      </c>
      <c r="B323" s="274" t="s">
        <v>280</v>
      </c>
      <c r="C323" s="249" t="s">
        <v>281</v>
      </c>
      <c r="D323" s="274" t="s">
        <v>282</v>
      </c>
      <c r="E323" s="274" t="s">
        <v>11</v>
      </c>
      <c r="F323" s="249" t="s">
        <v>283</v>
      </c>
      <c r="G323" s="171"/>
      <c r="H323" s="171"/>
      <c r="I323" s="169"/>
    </row>
    <row r="324" spans="1:9" ht="15.75" thickBot="1" x14ac:dyDescent="0.3">
      <c r="A324" s="273"/>
      <c r="B324" s="275"/>
      <c r="C324" s="250" t="s">
        <v>284</v>
      </c>
      <c r="D324" s="275"/>
      <c r="E324" s="275"/>
      <c r="F324" s="250" t="s">
        <v>285</v>
      </c>
    </row>
    <row r="325" spans="1:9" x14ac:dyDescent="0.25">
      <c r="A325" s="267" t="s">
        <v>286</v>
      </c>
      <c r="B325" s="253" t="s">
        <v>287</v>
      </c>
      <c r="C325" s="270"/>
      <c r="D325" s="270"/>
      <c r="E325" s="270"/>
      <c r="F325" s="270" t="s">
        <v>288</v>
      </c>
    </row>
    <row r="326" spans="1:9" ht="15.75" thickBot="1" x14ac:dyDescent="0.3">
      <c r="A326" s="269"/>
      <c r="B326" s="254" t="s">
        <v>289</v>
      </c>
      <c r="C326" s="271"/>
      <c r="D326" s="271"/>
      <c r="E326" s="271"/>
      <c r="F326" s="271"/>
    </row>
    <row r="327" spans="1:9" x14ac:dyDescent="0.25">
      <c r="A327" s="267" t="s">
        <v>290</v>
      </c>
      <c r="B327" s="253" t="s">
        <v>291</v>
      </c>
      <c r="C327" s="270"/>
      <c r="D327" s="270"/>
      <c r="E327" s="270"/>
      <c r="F327" s="270" t="s">
        <v>292</v>
      </c>
    </row>
    <row r="328" spans="1:9" ht="15.75" thickBot="1" x14ac:dyDescent="0.3">
      <c r="A328" s="269"/>
      <c r="B328" s="254" t="s">
        <v>293</v>
      </c>
      <c r="C328" s="271"/>
      <c r="D328" s="271"/>
      <c r="E328" s="271"/>
      <c r="F328" s="271"/>
    </row>
    <row r="329" spans="1:9" x14ac:dyDescent="0.25">
      <c r="A329" s="251"/>
      <c r="B329" s="253" t="s">
        <v>294</v>
      </c>
      <c r="C329" s="270"/>
      <c r="D329" s="270"/>
      <c r="E329" s="270"/>
      <c r="F329" s="270" t="s">
        <v>295</v>
      </c>
    </row>
    <row r="330" spans="1:9" ht="15.75" thickBot="1" x14ac:dyDescent="0.3">
      <c r="A330" s="255" t="s">
        <v>296</v>
      </c>
      <c r="B330" s="254" t="s">
        <v>297</v>
      </c>
      <c r="C330" s="271"/>
      <c r="D330" s="271"/>
      <c r="E330" s="271"/>
      <c r="F330" s="271"/>
    </row>
    <row r="331" spans="1:9" x14ac:dyDescent="0.25">
      <c r="A331" s="267" t="s">
        <v>298</v>
      </c>
      <c r="B331" s="253" t="s">
        <v>299</v>
      </c>
      <c r="C331" s="270"/>
      <c r="D331" s="270"/>
      <c r="E331" s="270"/>
      <c r="F331" s="270" t="s">
        <v>300</v>
      </c>
    </row>
    <row r="332" spans="1:9" ht="15.75" thickBot="1" x14ac:dyDescent="0.3">
      <c r="A332" s="269"/>
      <c r="B332" s="254" t="s">
        <v>301</v>
      </c>
      <c r="C332" s="271"/>
      <c r="D332" s="271"/>
      <c r="E332" s="271"/>
      <c r="F332" s="271"/>
    </row>
    <row r="333" spans="1:9" x14ac:dyDescent="0.25">
      <c r="A333" s="267" t="s">
        <v>302</v>
      </c>
      <c r="B333" s="253" t="s">
        <v>303</v>
      </c>
      <c r="C333" s="270"/>
      <c r="D333" s="270"/>
      <c r="E333" s="270"/>
      <c r="F333" s="270" t="s">
        <v>304</v>
      </c>
    </row>
    <row r="334" spans="1:9" ht="15.75" thickBot="1" x14ac:dyDescent="0.3">
      <c r="A334" s="269"/>
      <c r="B334" s="254" t="s">
        <v>305</v>
      </c>
      <c r="C334" s="271"/>
      <c r="D334" s="271"/>
      <c r="E334" s="271"/>
      <c r="F334" s="271"/>
    </row>
    <row r="335" spans="1:9" ht="24.75" thickBot="1" x14ac:dyDescent="0.3">
      <c r="A335" s="255" t="s">
        <v>306</v>
      </c>
      <c r="B335" s="254" t="s">
        <v>307</v>
      </c>
      <c r="C335" s="256"/>
      <c r="D335" s="256"/>
      <c r="E335" s="256"/>
      <c r="F335" s="256" t="s">
        <v>308</v>
      </c>
    </row>
    <row r="336" spans="1:9" x14ac:dyDescent="0.25">
      <c r="A336" s="267" t="s">
        <v>309</v>
      </c>
      <c r="B336" s="253" t="s">
        <v>310</v>
      </c>
      <c r="C336" s="270"/>
      <c r="D336" s="270"/>
      <c r="E336" s="270"/>
      <c r="F336" s="270" t="s">
        <v>311</v>
      </c>
    </row>
    <row r="337" spans="1:6" ht="15.75" thickBot="1" x14ac:dyDescent="0.3">
      <c r="A337" s="269"/>
      <c r="B337" s="254" t="s">
        <v>312</v>
      </c>
      <c r="C337" s="271"/>
      <c r="D337" s="271"/>
      <c r="E337" s="271"/>
      <c r="F337" s="271"/>
    </row>
    <row r="338" spans="1:6" x14ac:dyDescent="0.25">
      <c r="A338" s="267" t="s">
        <v>313</v>
      </c>
      <c r="B338" s="253" t="s">
        <v>314</v>
      </c>
      <c r="C338" s="270"/>
      <c r="D338" s="270"/>
      <c r="E338" s="270"/>
      <c r="F338" s="270" t="s">
        <v>315</v>
      </c>
    </row>
    <row r="339" spans="1:6" ht="15.75" thickBot="1" x14ac:dyDescent="0.3">
      <c r="A339" s="269"/>
      <c r="B339" s="254" t="s">
        <v>312</v>
      </c>
      <c r="C339" s="271"/>
      <c r="D339" s="271"/>
      <c r="E339" s="271"/>
      <c r="F339" s="271"/>
    </row>
    <row r="340" spans="1:6" ht="36.75" thickBot="1" x14ac:dyDescent="0.3">
      <c r="A340" s="255" t="s">
        <v>316</v>
      </c>
      <c r="B340" s="254" t="s">
        <v>317</v>
      </c>
      <c r="C340" s="256"/>
      <c r="D340" s="256"/>
      <c r="E340" s="256"/>
      <c r="F340" s="256" t="s">
        <v>318</v>
      </c>
    </row>
    <row r="341" spans="1:6" ht="36.75" thickBot="1" x14ac:dyDescent="0.3">
      <c r="A341" s="255" t="s">
        <v>319</v>
      </c>
      <c r="B341" s="254" t="s">
        <v>320</v>
      </c>
      <c r="C341" s="256"/>
      <c r="D341" s="256"/>
      <c r="E341" s="256"/>
      <c r="F341" s="256" t="s">
        <v>321</v>
      </c>
    </row>
    <row r="342" spans="1:6" ht="36.75" thickBot="1" x14ac:dyDescent="0.3">
      <c r="A342" s="255" t="s">
        <v>322</v>
      </c>
      <c r="B342" s="254" t="s">
        <v>323</v>
      </c>
      <c r="C342" s="256"/>
      <c r="D342" s="256"/>
      <c r="E342" s="256"/>
      <c r="F342" s="256" t="s">
        <v>324</v>
      </c>
    </row>
    <row r="343" spans="1:6" ht="24.75" thickBot="1" x14ac:dyDescent="0.3">
      <c r="A343" s="255" t="s">
        <v>325</v>
      </c>
      <c r="B343" s="254" t="s">
        <v>326</v>
      </c>
      <c r="C343" s="256"/>
      <c r="D343" s="256"/>
      <c r="E343" s="256"/>
      <c r="F343" s="256" t="s">
        <v>327</v>
      </c>
    </row>
    <row r="344" spans="1:6" ht="24.75" thickBot="1" x14ac:dyDescent="0.3">
      <c r="A344" s="255" t="s">
        <v>328</v>
      </c>
      <c r="B344" s="254" t="s">
        <v>329</v>
      </c>
      <c r="C344" s="256"/>
      <c r="D344" s="256"/>
      <c r="E344" s="256"/>
      <c r="F344" s="256" t="s">
        <v>330</v>
      </c>
    </row>
    <row r="345" spans="1:6" ht="24.75" thickBot="1" x14ac:dyDescent="0.3">
      <c r="A345" s="255" t="s">
        <v>331</v>
      </c>
      <c r="B345" s="254" t="s">
        <v>332</v>
      </c>
      <c r="C345" s="256"/>
      <c r="D345" s="256"/>
      <c r="E345" s="256"/>
      <c r="F345" s="256" t="s">
        <v>333</v>
      </c>
    </row>
    <row r="346" spans="1:6" ht="36.75" thickBot="1" x14ac:dyDescent="0.3">
      <c r="A346" s="255" t="s">
        <v>334</v>
      </c>
      <c r="B346" s="254" t="s">
        <v>335</v>
      </c>
      <c r="C346" s="256"/>
      <c r="D346" s="256"/>
      <c r="E346" s="256"/>
      <c r="F346" s="256" t="s">
        <v>336</v>
      </c>
    </row>
    <row r="347" spans="1:6" ht="36.75" thickBot="1" x14ac:dyDescent="0.3">
      <c r="A347" s="255" t="s">
        <v>337</v>
      </c>
      <c r="B347" s="252" t="s">
        <v>338</v>
      </c>
      <c r="C347" s="257"/>
      <c r="D347" s="256"/>
      <c r="E347" s="256"/>
      <c r="F347" s="256" t="s">
        <v>339</v>
      </c>
    </row>
    <row r="348" spans="1:6" ht="24.75" thickBot="1" x14ac:dyDescent="0.3">
      <c r="A348" s="255" t="s">
        <v>340</v>
      </c>
      <c r="B348" s="258" t="s">
        <v>341</v>
      </c>
      <c r="C348" s="256"/>
      <c r="D348" s="256"/>
      <c r="E348" s="256"/>
      <c r="F348" s="256" t="s">
        <v>342</v>
      </c>
    </row>
    <row r="349" spans="1:6" x14ac:dyDescent="0.25">
      <c r="A349" s="261" t="s">
        <v>343</v>
      </c>
      <c r="B349" s="262"/>
      <c r="C349" s="267"/>
      <c r="D349" s="267"/>
      <c r="E349" s="267"/>
      <c r="F349" s="267"/>
    </row>
    <row r="350" spans="1:6" x14ac:dyDescent="0.25">
      <c r="A350" s="263"/>
      <c r="B350" s="264"/>
      <c r="C350" s="268"/>
      <c r="D350" s="268"/>
      <c r="E350" s="268"/>
      <c r="F350" s="268"/>
    </row>
    <row r="351" spans="1:6" ht="15.75" thickBot="1" x14ac:dyDescent="0.3">
      <c r="A351" s="265"/>
      <c r="B351" s="266"/>
      <c r="C351" s="269"/>
      <c r="D351" s="269"/>
      <c r="E351" s="269"/>
      <c r="F351" s="269"/>
    </row>
    <row r="352" spans="1:6" ht="15.75" thickBot="1" x14ac:dyDescent="0.3">
      <c r="A352" s="255" t="s">
        <v>344</v>
      </c>
      <c r="B352" s="180" t="s">
        <v>345</v>
      </c>
      <c r="C352" s="256"/>
      <c r="D352" s="256"/>
      <c r="E352" s="256"/>
      <c r="F352" s="256" t="s">
        <v>346</v>
      </c>
    </row>
  </sheetData>
  <mergeCells count="200">
    <mergeCell ref="H308:H310"/>
    <mergeCell ref="I308:I310"/>
    <mergeCell ref="A304:I304"/>
    <mergeCell ref="A308:A310"/>
    <mergeCell ref="C308:C310"/>
    <mergeCell ref="D308:D310"/>
    <mergeCell ref="E308:E310"/>
    <mergeCell ref="F308:F310"/>
    <mergeCell ref="G308:G310"/>
    <mergeCell ref="B2:I2"/>
    <mergeCell ref="J97:N97"/>
    <mergeCell ref="A4:I4"/>
    <mergeCell ref="A23:I23"/>
    <mergeCell ref="A27:A31"/>
    <mergeCell ref="C27:C31"/>
    <mergeCell ref="D27:D31"/>
    <mergeCell ref="E27:E31"/>
    <mergeCell ref="F27:F31"/>
    <mergeCell ref="H27:H31"/>
    <mergeCell ref="I27:I31"/>
    <mergeCell ref="C8:C12"/>
    <mergeCell ref="D8:D12"/>
    <mergeCell ref="E8:E12"/>
    <mergeCell ref="F8:F12"/>
    <mergeCell ref="H8:H12"/>
    <mergeCell ref="I8:I12"/>
    <mergeCell ref="A8:A12"/>
    <mergeCell ref="A42:I42"/>
    <mergeCell ref="A46:A50"/>
    <mergeCell ref="C46:C50"/>
    <mergeCell ref="D46:D50"/>
    <mergeCell ref="E46:E50"/>
    <mergeCell ref="F46:F50"/>
    <mergeCell ref="I46:I50"/>
    <mergeCell ref="A79:I79"/>
    <mergeCell ref="G8:G12"/>
    <mergeCell ref="G27:G31"/>
    <mergeCell ref="G46:G50"/>
    <mergeCell ref="A83:A85"/>
    <mergeCell ref="C83:C85"/>
    <mergeCell ref="D83:D85"/>
    <mergeCell ref="E83:E85"/>
    <mergeCell ref="F83:F85"/>
    <mergeCell ref="H83:H85"/>
    <mergeCell ref="I83:I85"/>
    <mergeCell ref="A61:I61"/>
    <mergeCell ref="A65:A68"/>
    <mergeCell ref="C65:C68"/>
    <mergeCell ref="D65:D68"/>
    <mergeCell ref="E65:E68"/>
    <mergeCell ref="F65:F68"/>
    <mergeCell ref="H65:H68"/>
    <mergeCell ref="I65:I68"/>
    <mergeCell ref="G65:G68"/>
    <mergeCell ref="G83:G85"/>
    <mergeCell ref="H46:H50"/>
    <mergeCell ref="I116:I120"/>
    <mergeCell ref="A96:I96"/>
    <mergeCell ref="A100:A102"/>
    <mergeCell ref="C100:C102"/>
    <mergeCell ref="D100:D102"/>
    <mergeCell ref="E100:E102"/>
    <mergeCell ref="F100:F102"/>
    <mergeCell ref="H100:H102"/>
    <mergeCell ref="I100:I102"/>
    <mergeCell ref="G100:G102"/>
    <mergeCell ref="G116:G119"/>
    <mergeCell ref="A113:I113"/>
    <mergeCell ref="A116:A120"/>
    <mergeCell ref="C116:C120"/>
    <mergeCell ref="D116:D120"/>
    <mergeCell ref="E116:E120"/>
    <mergeCell ref="F116:F120"/>
    <mergeCell ref="H116:H120"/>
    <mergeCell ref="A169:I169"/>
    <mergeCell ref="A172:A175"/>
    <mergeCell ref="C172:C175"/>
    <mergeCell ref="D172:D175"/>
    <mergeCell ref="E172:E175"/>
    <mergeCell ref="F172:F175"/>
    <mergeCell ref="H172:H175"/>
    <mergeCell ref="I172:I175"/>
    <mergeCell ref="A150:I150"/>
    <mergeCell ref="A153:A157"/>
    <mergeCell ref="C153:C157"/>
    <mergeCell ref="D153:D157"/>
    <mergeCell ref="E153:E157"/>
    <mergeCell ref="F153:F157"/>
    <mergeCell ref="H153:H157"/>
    <mergeCell ref="I153:I157"/>
    <mergeCell ref="G172:G175"/>
    <mergeCell ref="A186:I186"/>
    <mergeCell ref="A190:A192"/>
    <mergeCell ref="C190:C192"/>
    <mergeCell ref="D190:D192"/>
    <mergeCell ref="E190:E192"/>
    <mergeCell ref="F190:F192"/>
    <mergeCell ref="H190:H192"/>
    <mergeCell ref="I190:I192"/>
    <mergeCell ref="G190:G192"/>
    <mergeCell ref="A246:I246"/>
    <mergeCell ref="A203:I203"/>
    <mergeCell ref="A207:A210"/>
    <mergeCell ref="C207:C210"/>
    <mergeCell ref="D207:D210"/>
    <mergeCell ref="E207:E210"/>
    <mergeCell ref="F207:F210"/>
    <mergeCell ref="H207:H210"/>
    <mergeCell ref="I207:I210"/>
    <mergeCell ref="G207:G210"/>
    <mergeCell ref="A224:I224"/>
    <mergeCell ref="A228:A232"/>
    <mergeCell ref="C228:C232"/>
    <mergeCell ref="D228:D232"/>
    <mergeCell ref="E228:E232"/>
    <mergeCell ref="F228:F232"/>
    <mergeCell ref="H228:H232"/>
    <mergeCell ref="I228:I232"/>
    <mergeCell ref="G228:G231"/>
    <mergeCell ref="F271:F275"/>
    <mergeCell ref="H271:H275"/>
    <mergeCell ref="I271:I275"/>
    <mergeCell ref="G271:G275"/>
    <mergeCell ref="A247:I247"/>
    <mergeCell ref="A251:A255"/>
    <mergeCell ref="C251:C255"/>
    <mergeCell ref="D251:D255"/>
    <mergeCell ref="E251:E255"/>
    <mergeCell ref="F251:F255"/>
    <mergeCell ref="H251:H255"/>
    <mergeCell ref="I251:I255"/>
    <mergeCell ref="G251:G254"/>
    <mergeCell ref="A318:I318"/>
    <mergeCell ref="G136:G139"/>
    <mergeCell ref="G153:G157"/>
    <mergeCell ref="A132:I132"/>
    <mergeCell ref="A136:A140"/>
    <mergeCell ref="C136:C140"/>
    <mergeCell ref="D136:D140"/>
    <mergeCell ref="E136:E140"/>
    <mergeCell ref="F136:F140"/>
    <mergeCell ref="H136:H140"/>
    <mergeCell ref="I136:I140"/>
    <mergeCell ref="A286:I286"/>
    <mergeCell ref="A290:A293"/>
    <mergeCell ref="C290:C293"/>
    <mergeCell ref="D290:D293"/>
    <mergeCell ref="E290:E293"/>
    <mergeCell ref="F290:F293"/>
    <mergeCell ref="H290:H293"/>
    <mergeCell ref="I290:I293"/>
    <mergeCell ref="A267:I267"/>
    <mergeCell ref="A271:A275"/>
    <mergeCell ref="C271:C275"/>
    <mergeCell ref="D271:D275"/>
    <mergeCell ref="E271:E275"/>
    <mergeCell ref="A323:A324"/>
    <mergeCell ref="B323:B324"/>
    <mergeCell ref="D323:D324"/>
    <mergeCell ref="E323:E324"/>
    <mergeCell ref="A325:A326"/>
    <mergeCell ref="C325:C326"/>
    <mergeCell ref="D325:D326"/>
    <mergeCell ref="E325:E326"/>
    <mergeCell ref="F325:F326"/>
    <mergeCell ref="E333:E334"/>
    <mergeCell ref="F333:F334"/>
    <mergeCell ref="A327:A328"/>
    <mergeCell ref="C327:C328"/>
    <mergeCell ref="D327:D328"/>
    <mergeCell ref="E327:E328"/>
    <mergeCell ref="F327:F328"/>
    <mergeCell ref="C329:C330"/>
    <mergeCell ref="D329:D330"/>
    <mergeCell ref="E329:E330"/>
    <mergeCell ref="F329:F330"/>
    <mergeCell ref="G1:I1"/>
    <mergeCell ref="A349:B351"/>
    <mergeCell ref="C349:C351"/>
    <mergeCell ref="D349:D351"/>
    <mergeCell ref="E349:E351"/>
    <mergeCell ref="F349:F351"/>
    <mergeCell ref="A336:A337"/>
    <mergeCell ref="C336:C337"/>
    <mergeCell ref="D336:D337"/>
    <mergeCell ref="E336:E337"/>
    <mergeCell ref="F336:F337"/>
    <mergeCell ref="A338:A339"/>
    <mergeCell ref="C338:C339"/>
    <mergeCell ref="D338:D339"/>
    <mergeCell ref="E338:E339"/>
    <mergeCell ref="F338:F339"/>
    <mergeCell ref="A331:A332"/>
    <mergeCell ref="C331:C332"/>
    <mergeCell ref="D331:D332"/>
    <mergeCell ref="E331:E332"/>
    <mergeCell ref="F331:F332"/>
    <mergeCell ref="A333:A334"/>
    <mergeCell ref="C333:C334"/>
    <mergeCell ref="D333:D334"/>
  </mergeCells>
  <phoneticPr fontId="12" type="noConversion"/>
  <pageMargins left="0" right="0" top="0" bottom="0" header="0" footer="0"/>
  <pageSetup paperSize="9" scale="49" fitToHeight="0" orientation="landscape" r:id="rId1"/>
  <rowBreaks count="1" manualBreakCount="1">
    <brk id="316" max="16383" man="1"/>
  </rowBreaks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71d3e5-6a0b-44a7-afe3-f44a01961136" xsi:nil="true"/>
    <lcf76f155ced4ddcb4097134ff3c332f xmlns="4df0ebfd-26af-4ff9-bf4d-afc53ef3ad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76279-C5C1-4988-876D-AD75FF8DE3E9}">
  <ds:schemaRefs>
    <ds:schemaRef ds:uri="http://purl.org/dc/dcmitype/"/>
    <ds:schemaRef ds:uri="http://schemas.microsoft.com/office/2006/documentManagement/types"/>
    <ds:schemaRef ds:uri="2171d3e5-6a0b-44a7-afe3-f44a0196113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df0ebfd-26af-4ff9-bf4d-afc53ef3adf9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FFD1120-9B39-4D43-B720-C3D521137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9699D7-23AA-4B2E-AF4B-C1C2898386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0ebfd-26af-4ff9-bf4d-afc53ef3adf9"/>
    <ds:schemaRef ds:uri="2171d3e5-6a0b-44a7-afe3-f44a01961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ICzuba</dc:creator>
  <cp:keywords/>
  <dc:description/>
  <cp:lastModifiedBy>Aleksandra Brzoskowska</cp:lastModifiedBy>
  <cp:revision/>
  <dcterms:created xsi:type="dcterms:W3CDTF">2022-04-05T07:10:35Z</dcterms:created>
  <dcterms:modified xsi:type="dcterms:W3CDTF">2025-03-28T12:37:53Z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0x01010024B8F9A44610E145A47B92D88DBB2893</vt:lpwstr>
  </property>
  <property fmtid="{D5CDD505-2E9C-101B-9397-08002B2CF9AE}" pid="3" name="MediaServiceImageTags">
    <vt:lpwstr/>
  </property>
</Properties>
</file>