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3720" yWindow="0" windowWidth="5880" windowHeight="3345" tabRatio="533"/>
  </bookViews>
  <sheets>
    <sheet name="Arkusz1" sheetId="1" r:id="rId1"/>
  </sheets>
  <definedNames>
    <definedName name="_xlnm.Print_Area" localSheetId="0">Arkusz1!$A$3:$J$231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3" i="1" l="1"/>
  <c r="J223" i="1" s="1"/>
  <c r="I208" i="1"/>
  <c r="J208" i="1" s="1"/>
  <c r="I209" i="1"/>
  <c r="J209" i="1" s="1"/>
  <c r="I210" i="1"/>
  <c r="J210" i="1" s="1"/>
  <c r="I211" i="1"/>
  <c r="J211" i="1" s="1"/>
  <c r="I212" i="1"/>
  <c r="J212" i="1" s="1"/>
  <c r="I213" i="1"/>
  <c r="J213" i="1" s="1"/>
  <c r="I214" i="1"/>
  <c r="J214" i="1" s="1"/>
  <c r="I215" i="1"/>
  <c r="J215" i="1" s="1"/>
  <c r="I216" i="1"/>
  <c r="J216" i="1" s="1"/>
  <c r="I217" i="1"/>
  <c r="J217" i="1" s="1"/>
  <c r="I218" i="1"/>
  <c r="J218" i="1" s="1"/>
  <c r="I219" i="1"/>
  <c r="J219" i="1" s="1"/>
  <c r="I204" i="1"/>
  <c r="J204" i="1" s="1"/>
  <c r="I189" i="1"/>
  <c r="J189" i="1" s="1"/>
  <c r="I190" i="1"/>
  <c r="J190" i="1" s="1"/>
  <c r="I191" i="1"/>
  <c r="J191" i="1" s="1"/>
  <c r="I192" i="1"/>
  <c r="J192" i="1" s="1"/>
  <c r="I193" i="1"/>
  <c r="J193" i="1" s="1"/>
  <c r="I194" i="1"/>
  <c r="J194" i="1" s="1"/>
  <c r="I195" i="1"/>
  <c r="J195" i="1" s="1"/>
  <c r="I196" i="1"/>
  <c r="J196" i="1" s="1"/>
  <c r="I197" i="1"/>
  <c r="J197" i="1" s="1"/>
  <c r="I198" i="1"/>
  <c r="J198" i="1" s="1"/>
  <c r="I199" i="1"/>
  <c r="J199" i="1" s="1"/>
  <c r="I200" i="1"/>
  <c r="J200" i="1" s="1"/>
  <c r="I179" i="1"/>
  <c r="J179" i="1" s="1"/>
  <c r="I180" i="1"/>
  <c r="J180" i="1" s="1"/>
  <c r="I181" i="1"/>
  <c r="J181" i="1" s="1"/>
  <c r="I182" i="1"/>
  <c r="J182" i="1" s="1"/>
  <c r="I183" i="1"/>
  <c r="J183" i="1" s="1"/>
  <c r="I184" i="1"/>
  <c r="J184" i="1" s="1"/>
  <c r="I185" i="1"/>
  <c r="J185" i="1" s="1"/>
  <c r="I169" i="1"/>
  <c r="J169" i="1" s="1"/>
  <c r="I170" i="1"/>
  <c r="J170" i="1" s="1"/>
  <c r="I171" i="1"/>
  <c r="J171" i="1" s="1"/>
  <c r="I172" i="1"/>
  <c r="J172" i="1" s="1"/>
  <c r="I173" i="1"/>
  <c r="J173" i="1" s="1"/>
  <c r="I174" i="1"/>
  <c r="J174" i="1" s="1"/>
  <c r="I175" i="1"/>
  <c r="J175" i="1" s="1"/>
  <c r="I162" i="1"/>
  <c r="J162" i="1" s="1"/>
  <c r="I163" i="1"/>
  <c r="J163" i="1" s="1"/>
  <c r="I164" i="1"/>
  <c r="J164" i="1" s="1"/>
  <c r="I165" i="1"/>
  <c r="J165" i="1" s="1"/>
  <c r="I155" i="1"/>
  <c r="J155" i="1" s="1"/>
  <c r="I156" i="1"/>
  <c r="J156" i="1" s="1"/>
  <c r="I157" i="1"/>
  <c r="J157" i="1" s="1"/>
  <c r="I158" i="1"/>
  <c r="J158" i="1" s="1"/>
  <c r="I149" i="1"/>
  <c r="J149" i="1" s="1"/>
  <c r="I150" i="1"/>
  <c r="J150" i="1" s="1"/>
  <c r="I151" i="1"/>
  <c r="J151" i="1" s="1"/>
  <c r="I136" i="1"/>
  <c r="J136" i="1" s="1"/>
  <c r="I137" i="1"/>
  <c r="J137" i="1" s="1"/>
  <c r="I138" i="1"/>
  <c r="J138" i="1" s="1"/>
  <c r="I139" i="1"/>
  <c r="J139" i="1" s="1"/>
  <c r="I140" i="1"/>
  <c r="J140" i="1" s="1"/>
  <c r="I141" i="1"/>
  <c r="J141" i="1" s="1"/>
  <c r="I142" i="1"/>
  <c r="J142" i="1" s="1"/>
  <c r="I143" i="1"/>
  <c r="J143" i="1" s="1"/>
  <c r="I144" i="1"/>
  <c r="J144" i="1" s="1"/>
  <c r="I145" i="1"/>
  <c r="J145" i="1" s="1"/>
  <c r="I131" i="1"/>
  <c r="J131" i="1" s="1"/>
  <c r="I132" i="1"/>
  <c r="J132" i="1" s="1"/>
  <c r="I100" i="1"/>
  <c r="J100" i="1" s="1"/>
  <c r="I101" i="1"/>
  <c r="J101" i="1" s="1"/>
  <c r="I102" i="1"/>
  <c r="J102" i="1" s="1"/>
  <c r="I103" i="1"/>
  <c r="J103" i="1" s="1"/>
  <c r="I104" i="1"/>
  <c r="J104" i="1" s="1"/>
  <c r="I105" i="1"/>
  <c r="J105" i="1" s="1"/>
  <c r="I106" i="1"/>
  <c r="J106" i="1" s="1"/>
  <c r="I107" i="1"/>
  <c r="J107" i="1" s="1"/>
  <c r="I108" i="1"/>
  <c r="J108" i="1" s="1"/>
  <c r="I109" i="1"/>
  <c r="J109" i="1" s="1"/>
  <c r="I110" i="1"/>
  <c r="J110" i="1" s="1"/>
  <c r="I111" i="1"/>
  <c r="J111" i="1" s="1"/>
  <c r="I112" i="1"/>
  <c r="J112" i="1" s="1"/>
  <c r="I113" i="1"/>
  <c r="J113" i="1" s="1"/>
  <c r="I114" i="1"/>
  <c r="J114" i="1" s="1"/>
  <c r="I115" i="1"/>
  <c r="J115" i="1" s="1"/>
  <c r="I116" i="1"/>
  <c r="J116" i="1" s="1"/>
  <c r="I117" i="1"/>
  <c r="J117" i="1" s="1"/>
  <c r="I118" i="1"/>
  <c r="J118" i="1" s="1"/>
  <c r="I119" i="1"/>
  <c r="J119" i="1" s="1"/>
  <c r="I120" i="1"/>
  <c r="J120" i="1" s="1"/>
  <c r="I121" i="1"/>
  <c r="J121" i="1" s="1"/>
  <c r="I122" i="1"/>
  <c r="J122" i="1" s="1"/>
  <c r="I123" i="1"/>
  <c r="J123" i="1" s="1"/>
  <c r="I124" i="1"/>
  <c r="J124" i="1" s="1"/>
  <c r="I125" i="1"/>
  <c r="J125" i="1" s="1"/>
  <c r="I126" i="1"/>
  <c r="J126" i="1" s="1"/>
  <c r="I127" i="1"/>
  <c r="J127" i="1" s="1"/>
  <c r="I85" i="1"/>
  <c r="J85" i="1" s="1"/>
  <c r="I86" i="1"/>
  <c r="J86" i="1" s="1"/>
  <c r="I87" i="1"/>
  <c r="J87" i="1" s="1"/>
  <c r="I88" i="1"/>
  <c r="J88" i="1" s="1"/>
  <c r="I89" i="1"/>
  <c r="J89" i="1" s="1"/>
  <c r="I90" i="1"/>
  <c r="J90" i="1" s="1"/>
  <c r="I91" i="1"/>
  <c r="J91" i="1" s="1"/>
  <c r="I92" i="1"/>
  <c r="J92" i="1" s="1"/>
  <c r="I93" i="1"/>
  <c r="J93" i="1" s="1"/>
  <c r="I78" i="1"/>
  <c r="J78" i="1" s="1"/>
  <c r="I79" i="1"/>
  <c r="J79" i="1" s="1"/>
  <c r="I80" i="1"/>
  <c r="J80" i="1" s="1"/>
  <c r="I81" i="1"/>
  <c r="J81" i="1" s="1"/>
  <c r="I73" i="1"/>
  <c r="J73" i="1" s="1"/>
  <c r="I74" i="1"/>
  <c r="J74" i="1" s="1"/>
  <c r="I69" i="1"/>
  <c r="J69" i="1" s="1"/>
  <c r="I61" i="1"/>
  <c r="J61" i="1" s="1"/>
  <c r="I62" i="1"/>
  <c r="J62" i="1" s="1"/>
  <c r="I63" i="1"/>
  <c r="J63" i="1" s="1"/>
  <c r="I64" i="1"/>
  <c r="J64" i="1" s="1"/>
  <c r="I65" i="1"/>
  <c r="J65" i="1" s="1"/>
  <c r="I56" i="1"/>
  <c r="J56" i="1" s="1"/>
  <c r="I57" i="1"/>
  <c r="J57" i="1" s="1"/>
  <c r="I49" i="1"/>
  <c r="J49" i="1" s="1"/>
  <c r="I50" i="1"/>
  <c r="J50" i="1" s="1"/>
  <c r="I51" i="1"/>
  <c r="J51" i="1" s="1"/>
  <c r="I52" i="1"/>
  <c r="J52" i="1" s="1"/>
  <c r="I36" i="1"/>
  <c r="J36" i="1" s="1"/>
  <c r="I37" i="1"/>
  <c r="J37" i="1" s="1"/>
  <c r="I38" i="1"/>
  <c r="J38" i="1" s="1"/>
  <c r="I39" i="1"/>
  <c r="J39" i="1" s="1"/>
  <c r="I40" i="1"/>
  <c r="J40" i="1" s="1"/>
  <c r="I41" i="1"/>
  <c r="J41" i="1" s="1"/>
  <c r="I42" i="1"/>
  <c r="J42" i="1" s="1"/>
  <c r="I43" i="1"/>
  <c r="J43" i="1" s="1"/>
  <c r="I44" i="1"/>
  <c r="J44" i="1" s="1"/>
  <c r="I45" i="1"/>
  <c r="J45" i="1" s="1"/>
  <c r="I26" i="1"/>
  <c r="J26" i="1" s="1"/>
  <c r="I27" i="1"/>
  <c r="J27" i="1" s="1"/>
  <c r="I28" i="1"/>
  <c r="J28" i="1" s="1"/>
  <c r="I29" i="1"/>
  <c r="J29" i="1" s="1"/>
  <c r="I30" i="1"/>
  <c r="J30" i="1" s="1"/>
  <c r="I31" i="1"/>
  <c r="J31" i="1" s="1"/>
  <c r="I32" i="1"/>
  <c r="J32" i="1" s="1"/>
  <c r="I14" i="1"/>
  <c r="J14" i="1" s="1"/>
  <c r="I15" i="1"/>
  <c r="J15" i="1" s="1"/>
  <c r="I16" i="1"/>
  <c r="J16" i="1" s="1"/>
  <c r="I17" i="1"/>
  <c r="J17" i="1" s="1"/>
  <c r="I18" i="1"/>
  <c r="J18" i="1" s="1"/>
  <c r="I19" i="1"/>
  <c r="J19" i="1" s="1"/>
  <c r="I20" i="1"/>
  <c r="J20" i="1" s="1"/>
  <c r="I21" i="1"/>
  <c r="J21" i="1" s="1"/>
  <c r="I22" i="1"/>
  <c r="J22" i="1" s="1"/>
  <c r="I222" i="1"/>
  <c r="J222" i="1" s="1"/>
  <c r="I207" i="1"/>
  <c r="I203" i="1"/>
  <c r="J203" i="1" s="1"/>
  <c r="I188" i="1"/>
  <c r="J188" i="1" s="1"/>
  <c r="I178" i="1"/>
  <c r="J178" i="1" s="1"/>
  <c r="I168" i="1"/>
  <c r="J168" i="1" s="1"/>
  <c r="I161" i="1"/>
  <c r="J161" i="1" s="1"/>
  <c r="I154" i="1"/>
  <c r="J154" i="1" s="1"/>
  <c r="I148" i="1"/>
  <c r="J148" i="1" s="1"/>
  <c r="I130" i="1"/>
  <c r="J130" i="1" s="1"/>
  <c r="I135" i="1"/>
  <c r="J135" i="1" s="1"/>
  <c r="I99" i="1"/>
  <c r="J99" i="1" s="1"/>
  <c r="I96" i="1"/>
  <c r="J96" i="1" s="1"/>
  <c r="J97" i="1" s="1"/>
  <c r="I84" i="1"/>
  <c r="J84" i="1" s="1"/>
  <c r="I77" i="1"/>
  <c r="J77" i="1" s="1"/>
  <c r="I72" i="1"/>
  <c r="J72" i="1" s="1"/>
  <c r="I68" i="1"/>
  <c r="J68" i="1" s="1"/>
  <c r="I60" i="1"/>
  <c r="J60" i="1" s="1"/>
  <c r="I55" i="1"/>
  <c r="J55" i="1" s="1"/>
  <c r="I48" i="1"/>
  <c r="I35" i="1"/>
  <c r="J35" i="1" s="1"/>
  <c r="I25" i="1"/>
  <c r="I13" i="1"/>
  <c r="J13" i="1" s="1"/>
  <c r="I9" i="1"/>
  <c r="J9" i="1" s="1"/>
  <c r="I10" i="1"/>
  <c r="J10" i="1" s="1"/>
  <c r="I8" i="1"/>
  <c r="I186" i="1" l="1"/>
  <c r="I97" i="1"/>
  <c r="I23" i="1"/>
  <c r="I146" i="1"/>
  <c r="I220" i="1"/>
  <c r="I75" i="1"/>
  <c r="I176" i="1"/>
  <c r="J133" i="1"/>
  <c r="I201" i="1"/>
  <c r="I128" i="1"/>
  <c r="J25" i="1"/>
  <c r="J33" i="1" s="1"/>
  <c r="I33" i="1"/>
  <c r="J224" i="1"/>
  <c r="J205" i="1"/>
  <c r="I205" i="1"/>
  <c r="J201" i="1"/>
  <c r="J186" i="1"/>
  <c r="J176" i="1"/>
  <c r="J166" i="1"/>
  <c r="J159" i="1"/>
  <c r="I159" i="1"/>
  <c r="J152" i="1"/>
  <c r="I152" i="1"/>
  <c r="J146" i="1"/>
  <c r="J128" i="1"/>
  <c r="J94" i="1"/>
  <c r="I82" i="1"/>
  <c r="J82" i="1"/>
  <c r="J75" i="1"/>
  <c r="J70" i="1"/>
  <c r="J66" i="1"/>
  <c r="J58" i="1"/>
  <c r="I58" i="1"/>
  <c r="I53" i="1"/>
  <c r="J46" i="1"/>
  <c r="I46" i="1"/>
  <c r="J23" i="1"/>
  <c r="I224" i="1"/>
  <c r="J207" i="1"/>
  <c r="J220" i="1" s="1"/>
  <c r="I166" i="1"/>
  <c r="I133" i="1"/>
  <c r="I94" i="1"/>
  <c r="I70" i="1"/>
  <c r="I66" i="1"/>
  <c r="J48" i="1"/>
  <c r="J53" i="1" s="1"/>
  <c r="I11" i="1"/>
  <c r="J8" i="1"/>
  <c r="J11" i="1" s="1"/>
</calcChain>
</file>

<file path=xl/sharedStrings.xml><?xml version="1.0" encoding="utf-8"?>
<sst xmlns="http://schemas.openxmlformats.org/spreadsheetml/2006/main" count="861" uniqueCount="371">
  <si>
    <t>L.P.</t>
  </si>
  <si>
    <t>NAZWA ASORTYMENTU</t>
  </si>
  <si>
    <t>TYP</t>
  </si>
  <si>
    <t>TYP SP</t>
  </si>
  <si>
    <t>JM</t>
  </si>
  <si>
    <t>Zadanie nr 1 - Żarówki i bezpieczniki do Mi-8</t>
  </si>
  <si>
    <t>Mi-8</t>
  </si>
  <si>
    <t>SZT.</t>
  </si>
  <si>
    <t>ŻARÓWKA</t>
  </si>
  <si>
    <t>SM-15 BA15D 26V10W</t>
  </si>
  <si>
    <t>BEZPIECZNIK TOPIKOWY</t>
  </si>
  <si>
    <t>ŻARÓWKA 28 V, 24 mA</t>
  </si>
  <si>
    <t>OR6839, MF03280241</t>
  </si>
  <si>
    <t>ŻARÓWKA REFLEKTORA</t>
  </si>
  <si>
    <t>ŁFSM-28-200-130 / SMF-5</t>
  </si>
  <si>
    <t>MI-8</t>
  </si>
  <si>
    <t>PODKŁADKA</t>
  </si>
  <si>
    <t>RN-01-051X</t>
  </si>
  <si>
    <t>W-3WA</t>
  </si>
  <si>
    <t xml:space="preserve">NAKRĘTKA KORONOWA </t>
  </si>
  <si>
    <t>3336A-8</t>
  </si>
  <si>
    <t>3341A-4</t>
  </si>
  <si>
    <t>NAKRĘTKA SAMOKONTRUJĄCA</t>
  </si>
  <si>
    <t>3373A-6</t>
  </si>
  <si>
    <t xml:space="preserve">PIERŚCIEŃ O-RING </t>
  </si>
  <si>
    <t>W-3WA, Mi-8</t>
  </si>
  <si>
    <t>PIERŚCIEŃ USZCZELNIAJĄCY</t>
  </si>
  <si>
    <t>89-29-1421</t>
  </si>
  <si>
    <t xml:space="preserve">PIERŚCIEŃ USZCZELNIAJĄCY </t>
  </si>
  <si>
    <t>1-12,2x16x2,5</t>
  </si>
  <si>
    <t xml:space="preserve">PODKŁADKA </t>
  </si>
  <si>
    <t>1950A-14-20</t>
  </si>
  <si>
    <t>19.21.2008</t>
  </si>
  <si>
    <t>19.41.5028</t>
  </si>
  <si>
    <t xml:space="preserve">USZCZELKA </t>
  </si>
  <si>
    <t>1-14, 2-20-2,5</t>
  </si>
  <si>
    <t>USZCZELKA DRZWI</t>
  </si>
  <si>
    <t>30-10-000-50-01</t>
  </si>
  <si>
    <t>USZCZELKA</t>
  </si>
  <si>
    <t>1-24,2-30-3-3,0 WT 86/95</t>
  </si>
  <si>
    <t>WKRĘT</t>
  </si>
  <si>
    <t>3172A-5-16</t>
  </si>
  <si>
    <t>3172A-4-12</t>
  </si>
  <si>
    <t>3172A-5-14</t>
  </si>
  <si>
    <t>3166A-4-8</t>
  </si>
  <si>
    <t>KPL.</t>
  </si>
  <si>
    <t xml:space="preserve">LAMPKA PODŚWIETLENIA PRZYRZĄDÓW </t>
  </si>
  <si>
    <t>L402-005-38</t>
  </si>
  <si>
    <t>LAMPKA SYGNALIZACYJNA</t>
  </si>
  <si>
    <t>L402-005-44 "POŻAR SILNIKA 1"</t>
  </si>
  <si>
    <t>L402-005-45 "POŻAR SILNIKA 2"</t>
  </si>
  <si>
    <t>PRZYCISK</t>
  </si>
  <si>
    <t>KR</t>
  </si>
  <si>
    <t>205-K</t>
  </si>
  <si>
    <t xml:space="preserve">WIĄZKA PRZEWODÓW SO </t>
  </si>
  <si>
    <t>8AT-7421-210</t>
  </si>
  <si>
    <t>PRZEŁĄCZNIK</t>
  </si>
  <si>
    <t>8KNR</t>
  </si>
  <si>
    <t>WIĄZKA KABLOWA</t>
  </si>
  <si>
    <t>36.71.345.00.06M01</t>
  </si>
  <si>
    <t>37.71.348.00.04B</t>
  </si>
  <si>
    <t>MATRYCA LAMPEK L100-1</t>
  </si>
  <si>
    <t>L100-500-19</t>
  </si>
  <si>
    <t>MATRYCA LAMPEK L100-2</t>
  </si>
  <si>
    <t>L100-500-20</t>
  </si>
  <si>
    <t>MATRYCA LAMPEK L100-3</t>
  </si>
  <si>
    <t>L100-500-22</t>
  </si>
  <si>
    <t>MATRYCA LAMPEK L100-4</t>
  </si>
  <si>
    <t>L100-500-21</t>
  </si>
  <si>
    <t>MATRYCA LAMPEK L100-5</t>
  </si>
  <si>
    <t>L100-500-23</t>
  </si>
  <si>
    <t>K75-10W250V-3,3µF</t>
  </si>
  <si>
    <t>PRZEKAŹNIK</t>
  </si>
  <si>
    <t>TKN21PODGM</t>
  </si>
  <si>
    <t>TKE26P1GA</t>
  </si>
  <si>
    <t xml:space="preserve">NAKŁADKA </t>
  </si>
  <si>
    <t xml:space="preserve">PROFIL WYCIERACZKI </t>
  </si>
  <si>
    <t>30.10.155.01.00</t>
  </si>
  <si>
    <t>ELEMENT FILTRUJĄCY</t>
  </si>
  <si>
    <t>AK-50-06</t>
  </si>
  <si>
    <t>GNIAZDO</t>
  </si>
  <si>
    <t xml:space="preserve">LINKA OGRAN. OSŁONY SILNIKA </t>
  </si>
  <si>
    <t>TKO-6673</t>
  </si>
  <si>
    <t>OKŁADZINA CIERNA HAMULCA</t>
  </si>
  <si>
    <t>30-41-520-04-00</t>
  </si>
  <si>
    <t>TARCZA HAMULCOWA</t>
  </si>
  <si>
    <t>30-41-520-01-00</t>
  </si>
  <si>
    <t>SYGNALIZATOR AKUSTYCZNY</t>
  </si>
  <si>
    <t xml:space="preserve">DK-120 </t>
  </si>
  <si>
    <t>OBEJMA ŚLIMAKOWA</t>
  </si>
  <si>
    <t>30.63.078.00.00</t>
  </si>
  <si>
    <t>30.63.076.00.00</t>
  </si>
  <si>
    <t>30.86.411.00.00</t>
  </si>
  <si>
    <t>30.63.077.00.00</t>
  </si>
  <si>
    <t>30.63.079.00.00</t>
  </si>
  <si>
    <t>Boeing 737</t>
  </si>
  <si>
    <t>Gulfstream G550</t>
  </si>
  <si>
    <t>ŚRUBA</t>
  </si>
  <si>
    <t>G550</t>
  </si>
  <si>
    <t>MS21042L3</t>
  </si>
  <si>
    <t>1</t>
  </si>
  <si>
    <t>2</t>
  </si>
  <si>
    <t>NIT ŚCINALNY</t>
  </si>
  <si>
    <t>3502831-1</t>
  </si>
  <si>
    <t>3</t>
  </si>
  <si>
    <t>4</t>
  </si>
  <si>
    <t>5</t>
  </si>
  <si>
    <t>6</t>
  </si>
  <si>
    <t>7</t>
  </si>
  <si>
    <t>EKSPRES DO KAWY</t>
  </si>
  <si>
    <t>9001-01-0000-01</t>
  </si>
  <si>
    <t>AL-EX15-200E-I</t>
  </si>
  <si>
    <t>62197-001-001</t>
  </si>
  <si>
    <t>PODGRZEWACZ WODY</t>
  </si>
  <si>
    <t>8</t>
  </si>
  <si>
    <t>9</t>
  </si>
  <si>
    <t>10</t>
  </si>
  <si>
    <t>11</t>
  </si>
  <si>
    <t>12</t>
  </si>
  <si>
    <t>13</t>
  </si>
  <si>
    <t>15</t>
  </si>
  <si>
    <t>16</t>
  </si>
  <si>
    <t>17</t>
  </si>
  <si>
    <t>18</t>
  </si>
  <si>
    <t>19</t>
  </si>
  <si>
    <t>20</t>
  </si>
  <si>
    <t>21</t>
  </si>
  <si>
    <t>22</t>
  </si>
  <si>
    <t>24</t>
  </si>
  <si>
    <t>25</t>
  </si>
  <si>
    <t>27</t>
  </si>
  <si>
    <t>28</t>
  </si>
  <si>
    <t>29</t>
  </si>
  <si>
    <t>ŻARÓWKA DO REFLEKTORA LĄDOWANIA</t>
  </si>
  <si>
    <t>ŁFŁ 27-450-5</t>
  </si>
  <si>
    <t xml:space="preserve">KABEL SKRĘTNY </t>
  </si>
  <si>
    <t>POR-SPIKA 2X05</t>
  </si>
  <si>
    <t>PRZEWÓD ABONENCKI DO SŁUCHAWEK R-14</t>
  </si>
  <si>
    <t>R14W 36.74.014.00.05</t>
  </si>
  <si>
    <t>ZESPÓŁ LAMPKI NVIP/VIP</t>
  </si>
  <si>
    <t>U-92A/U, 1152-24-024-1</t>
  </si>
  <si>
    <t>ZŁĄCZE</t>
  </si>
  <si>
    <t>TKE52POD1</t>
  </si>
  <si>
    <t>TKE54POD1</t>
  </si>
  <si>
    <t>TKE56POD1</t>
  </si>
  <si>
    <t>DIODA</t>
  </si>
  <si>
    <t>1N4007</t>
  </si>
  <si>
    <t>LAMPKA PILOT CALL</t>
  </si>
  <si>
    <t>FK2000-371</t>
  </si>
  <si>
    <t>LAMPKA CABIN ICS ON / ISO</t>
  </si>
  <si>
    <t>FK2000-561</t>
  </si>
  <si>
    <t>LAMPKA XMIT / ICS</t>
  </si>
  <si>
    <t>FK2000-707</t>
  </si>
  <si>
    <t>LAMPKA VIP / ICS</t>
  </si>
  <si>
    <t>FK2000-708</t>
  </si>
  <si>
    <t>LAMPKA ICS / ISO</t>
  </si>
  <si>
    <t>FK2000-709</t>
  </si>
  <si>
    <t>LAMPKA VIP ICS</t>
  </si>
  <si>
    <t>FK2000-710</t>
  </si>
  <si>
    <t>TKE22P1GB</t>
  </si>
  <si>
    <t>FK2000-713</t>
  </si>
  <si>
    <t>OSŁONA MIKROFONU</t>
  </si>
  <si>
    <t>M-7A 400626-02</t>
  </si>
  <si>
    <t>18316G-02</t>
  </si>
  <si>
    <t>15976P-03</t>
  </si>
  <si>
    <t>brak typu</t>
  </si>
  <si>
    <t>30-41-060-00-01</t>
  </si>
  <si>
    <t>OSŁONA GUMOWA TLH-65</t>
  </si>
  <si>
    <t>LINKA DO UZIEMIENIA</t>
  </si>
  <si>
    <t>B737-800</t>
  </si>
  <si>
    <t>Zadanie nr 2 - Żarówki i bezpieczniki do W-3WA</t>
  </si>
  <si>
    <t>Zadanie nr  5 - Uszczelki do śmigłowców W-3WA</t>
  </si>
  <si>
    <t>Zadanie nr 6  - Pierścienie do śmigłowców W-3WA</t>
  </si>
  <si>
    <t>Zadanie nr 7 - Wkręty do śmigłowców W-3WA</t>
  </si>
  <si>
    <t>Zadanie nr 8 - Podkładki do śmigłowca Mi-8</t>
  </si>
  <si>
    <t>Zadanie nr 9 - Elementy elektryczne do śmigłowców W-3WA</t>
  </si>
  <si>
    <t>Zadanie nr 11 - Przekaźniki do W-3WA</t>
  </si>
  <si>
    <t>Zadanie nr 4 - Elementy łączące do śmigłowców W-3WA</t>
  </si>
  <si>
    <t>LAMPKA VIP/N-VI/FK2000-713
LAMPKA N-VIP / VIP</t>
  </si>
  <si>
    <t>1158-65-744-1</t>
  </si>
  <si>
    <t>PODUSZKA SŁUCHAWKOWA 18316G-02
FOAM-FILLED EAR SEALS DO SŁUCHAWEK DAVID CLARK X11P</t>
  </si>
  <si>
    <t>PODUSZKA SŁUCHAWKOWA 15976P-03
LEATHERETTE EAR SEALS DO SŁUCHAWEK DAVID CLARK DC PRO-XP</t>
  </si>
  <si>
    <t>WKRĘT BACS12FA08K6</t>
  </si>
  <si>
    <t>BACS12FA08K6</t>
  </si>
  <si>
    <t>ZAWIAS SPRĘŻYNOWY SC1070</t>
  </si>
  <si>
    <t>FILTR POWIETRZA LODÓWKI 7253-1</t>
  </si>
  <si>
    <t>SC1070</t>
  </si>
  <si>
    <t>10A 4135-1</t>
  </si>
  <si>
    <t>10A 3448-2</t>
  </si>
  <si>
    <t>OKŁADZINA HAMULCÓW 69-76189-2</t>
  </si>
  <si>
    <t>KOREK DRENAŻOWY BS0142</t>
  </si>
  <si>
    <t>69-76189-2</t>
  </si>
  <si>
    <t>BS0142</t>
  </si>
  <si>
    <t>2TC14-1</t>
  </si>
  <si>
    <t>2TC14-3</t>
  </si>
  <si>
    <t>2TC14-7,5</t>
  </si>
  <si>
    <t>2TC14-10</t>
  </si>
  <si>
    <t xml:space="preserve"> LAMPKA SYG.AWARIA UWAGA</t>
  </si>
  <si>
    <t>37-73-517-00-00P</t>
  </si>
  <si>
    <t>MIKROWYŁĄCZNIK</t>
  </si>
  <si>
    <t>200PS01A1A</t>
  </si>
  <si>
    <t>2PPNTK</t>
  </si>
  <si>
    <t>WYŁĄCZNIK 2WG-15K-2S</t>
  </si>
  <si>
    <t>2WG-15K-2S</t>
  </si>
  <si>
    <t>ELEMNT FILTRUJĄCY</t>
  </si>
  <si>
    <t>7969-0160</t>
  </si>
  <si>
    <t>PIEŚCIEŃ O-RING</t>
  </si>
  <si>
    <t>2267A-8-2</t>
  </si>
  <si>
    <t>BEZPIECZNIK SAMOCZYNNY</t>
  </si>
  <si>
    <t>2TC14-15</t>
  </si>
  <si>
    <t xml:space="preserve">PRZEKAŹNIK </t>
  </si>
  <si>
    <t>TKE21PDT</t>
  </si>
  <si>
    <t>TKE21PODG</t>
  </si>
  <si>
    <t>TKN21PODG-2s</t>
  </si>
  <si>
    <t>TKE24P1G</t>
  </si>
  <si>
    <t>MIKROFON</t>
  </si>
  <si>
    <t xml:space="preserve">WKRĘT  </t>
  </si>
  <si>
    <t>3181A-4-14</t>
  </si>
  <si>
    <t>3172A-4-10</t>
  </si>
  <si>
    <t xml:space="preserve">PODKŁADKA  </t>
  </si>
  <si>
    <t>30-39-000-03-00</t>
  </si>
  <si>
    <t xml:space="preserve">PODKŁADKA SPRĘŻYSTA </t>
  </si>
  <si>
    <t>89.06.0875</t>
  </si>
  <si>
    <t xml:space="preserve">89.06.0911 </t>
  </si>
  <si>
    <t>OSŁONA</t>
  </si>
  <si>
    <t>SP-1</t>
  </si>
  <si>
    <t>SP-2</t>
  </si>
  <si>
    <t>KNZ</t>
  </si>
  <si>
    <t>SZCZOTKA WĘGLOWA DO WG-7500JA</t>
  </si>
  <si>
    <t>MGS-7 7,2X17,5X25</t>
  </si>
  <si>
    <t>OL 6839</t>
  </si>
  <si>
    <t>ZŁĄCZE OKRĄGŁE</t>
  </si>
  <si>
    <t>CZUJNIK KLIMATYZACJI</t>
  </si>
  <si>
    <t>WYŁĄCZNIK</t>
  </si>
  <si>
    <t>MS3126F10-6S</t>
  </si>
  <si>
    <t>620681117B</t>
  </si>
  <si>
    <t>MS3126F1415S</t>
  </si>
  <si>
    <t>PT06W-8-2S</t>
  </si>
  <si>
    <t>MS3106E12S-3S</t>
  </si>
  <si>
    <t>MP3-1</t>
  </si>
  <si>
    <t>WTYCZKA</t>
  </si>
  <si>
    <t>WYŁĄCZNIK KRAŃCOWY</t>
  </si>
  <si>
    <t>W-601 ser.2</t>
  </si>
  <si>
    <t>M-405</t>
  </si>
  <si>
    <t>WTYK</t>
  </si>
  <si>
    <t>MS3116F8-4s</t>
  </si>
  <si>
    <t>MS3476L10-6SW</t>
  </si>
  <si>
    <t>MS3476L10-6S</t>
  </si>
  <si>
    <t>Zadanie nr 10 - Matryce do W-3WA</t>
  </si>
  <si>
    <t>ZŁĄCZE WTYKOWE</t>
  </si>
  <si>
    <t>ZK-5 (Indeks PZL-ŚWIDNIK 0716-11-181-1)</t>
  </si>
  <si>
    <t>KLS15-RCS01-PC7 TB</t>
  </si>
  <si>
    <t>7253-1</t>
  </si>
  <si>
    <t>14</t>
  </si>
  <si>
    <t>23</t>
  </si>
  <si>
    <t>26</t>
  </si>
  <si>
    <t xml:space="preserve">1-14,2-20-2,5 </t>
  </si>
  <si>
    <t>OGRANICZNIK OSŁ. PRZEKŁ. WR</t>
  </si>
  <si>
    <t>8A-6950-504</t>
  </si>
  <si>
    <t xml:space="preserve">BATERIA SYGNALIZATORA AKUSTYCZNEGO DK 120
 Baterie z 6 letnim terminem ważności      </t>
  </si>
  <si>
    <t>810-2008/K</t>
  </si>
  <si>
    <t>Mi-8/W-3WA</t>
  </si>
  <si>
    <t>BATERIA WYŁĄCZNIKA UDAROWEGO                503-36</t>
  </si>
  <si>
    <t>A0701</t>
  </si>
  <si>
    <t>BATERIA BLOKU NADAWCZEGO 503-1</t>
  </si>
  <si>
    <t>A0673-1</t>
  </si>
  <si>
    <t>M-5B (09168P-85)</t>
  </si>
  <si>
    <t>HEADPAD DC ONE-X</t>
  </si>
  <si>
    <t>15977P-04</t>
  </si>
  <si>
    <t>HEADPAD DC PRO-XP</t>
  </si>
  <si>
    <t>15977P-02</t>
  </si>
  <si>
    <t>TKJE-54PODG</t>
  </si>
  <si>
    <t>V388-10K</t>
  </si>
  <si>
    <t>30.52.000.08.01</t>
  </si>
  <si>
    <t>3531A-3-14</t>
  </si>
  <si>
    <t>30.86.400.04.00</t>
  </si>
  <si>
    <t>89-00-0867</t>
  </si>
  <si>
    <t>3402A-1-5-10</t>
  </si>
  <si>
    <t>3346A-5</t>
  </si>
  <si>
    <t>30.41.510.05.01</t>
  </si>
  <si>
    <t>PIERŚCIEŃ OSADCZY SPREŻYNY z-12</t>
  </si>
  <si>
    <t xml:space="preserve">0639-39-150-1 </t>
  </si>
  <si>
    <t>POKROWIEC PRZEGUBU</t>
  </si>
  <si>
    <t>30.22.140.23.00</t>
  </si>
  <si>
    <t>ŁĄCZNIK METALIZACJI</t>
  </si>
  <si>
    <t>30.26.001.00.00</t>
  </si>
  <si>
    <t>WĄŻ GUMOWY</t>
  </si>
  <si>
    <t>30.61.955.01.90</t>
  </si>
  <si>
    <t>ELEMENT FILTRA MAIN RETURN FLR</t>
  </si>
  <si>
    <t>ACC219F161</t>
  </si>
  <si>
    <t>OSŁONA DZIOBU (NOSEK)</t>
  </si>
  <si>
    <t>1159B57290-9</t>
  </si>
  <si>
    <t>KUCHENKA MIKROFALOWA 400-1935-01</t>
  </si>
  <si>
    <t>400-1935-01</t>
  </si>
  <si>
    <t>MODUŁ ZASILAJĄCY 1191-46</t>
  </si>
  <si>
    <t>3E2Y8/1191-46</t>
  </si>
  <si>
    <t>WYCIERACZKA PRZEDNIEJ SZYBY</t>
  </si>
  <si>
    <t>2315M20-3</t>
  </si>
  <si>
    <t>B737-255</t>
  </si>
  <si>
    <t>OPONA PRZEDNIA 27X7.75R15/12</t>
  </si>
  <si>
    <t>275Q22-1</t>
  </si>
  <si>
    <t>OPONA 441K82-1</t>
  </si>
  <si>
    <t>441K82-1</t>
  </si>
  <si>
    <t>B737-152</t>
  </si>
  <si>
    <t>LATARKA LEDLENSER I9R 501047</t>
  </si>
  <si>
    <t>I9R 501047</t>
  </si>
  <si>
    <t>LATARKA CZOŁOWA LEDLENSER IH8R</t>
  </si>
  <si>
    <t>IH8R</t>
  </si>
  <si>
    <t>CHŁODZIARKO ZAMRAŻARKA AL-RF15-100-1</t>
  </si>
  <si>
    <t>AL-RF15-100-1</t>
  </si>
  <si>
    <t>SIŁOWNIK FOTELA HV01400-00</t>
  </si>
  <si>
    <t>HV01400-00</t>
  </si>
  <si>
    <t>ZASILACZ AKUMULATOROWY D717-02-001</t>
  </si>
  <si>
    <t>D717-02-001</t>
  </si>
  <si>
    <t>1159HP50005-11</t>
  </si>
  <si>
    <t>MS27039C1-16</t>
  </si>
  <si>
    <t>MRX-1000-102(102B)</t>
  </si>
  <si>
    <t>JOYSTICK 1159F57160-10 (PRAWY)</t>
  </si>
  <si>
    <t>1159F57160-10</t>
  </si>
  <si>
    <t>JOYSTICK 1159F57160-9 (LEWY)</t>
  </si>
  <si>
    <t>1159F57160-9</t>
  </si>
  <si>
    <t>PRP-568-336</t>
  </si>
  <si>
    <t>PRP-568-340</t>
  </si>
  <si>
    <t>WKRĘT MS27039-1-07</t>
  </si>
  <si>
    <t>MS27039-1-07</t>
  </si>
  <si>
    <t>NAKRĘTKA MS21042L3</t>
  </si>
  <si>
    <t>WKRĘT MS27039-1-06</t>
  </si>
  <si>
    <t>MS27039-1-06</t>
  </si>
  <si>
    <t>WKRĘT MS51958-63</t>
  </si>
  <si>
    <t>MS51958-63</t>
  </si>
  <si>
    <t>WKRĘT MS51958-62</t>
  </si>
  <si>
    <t>MS51958-62</t>
  </si>
  <si>
    <t>ZAWÓR 510-0020-7</t>
  </si>
  <si>
    <t>510-0020-7</t>
  </si>
  <si>
    <t>ILOŚĆ</t>
  </si>
  <si>
    <t>Zadanie nr 3 - Podkładki do śmigłowca W-3WA</t>
  </si>
  <si>
    <t>FILTR POWIETRZA CHŁODZIARKI10A 4135-1</t>
  </si>
  <si>
    <t>FILTR POWIETRZA CHŁODZIARKI 10A 3448-2</t>
  </si>
  <si>
    <t>Zadanie nr 12 - Przekaźniki do Mi-8</t>
  </si>
  <si>
    <t>Zadanie nr 13 - Elementy elektryczne do śmigłowców</t>
  </si>
  <si>
    <t>Zadanie nr 14 - Baterie do Mi-8</t>
  </si>
  <si>
    <t>Zadanie nr 15 - Elementy dodatkowe do śmigłowców W-3WA</t>
  </si>
  <si>
    <t>Zadanie nr 16 - Elementy dodatkowe do śmigłowców Mi-8</t>
  </si>
  <si>
    <t xml:space="preserve">CENA JEDNOSTKOWA NETTO </t>
  </si>
  <si>
    <t>STAWKA VAT (proszę wpisać tylko liczbę, np. 23)</t>
  </si>
  <si>
    <t>WARTOŚĆ CAŁKOWITA NETTO</t>
  </si>
  <si>
    <t>WARTOŚĆ CAŁKOWITA BRUTTO</t>
  </si>
  <si>
    <t>RAZEM</t>
  </si>
  <si>
    <t>POTENCJOMETR</t>
  </si>
  <si>
    <t>KONDENSATOR</t>
  </si>
  <si>
    <t>WIĄZKA</t>
  </si>
  <si>
    <t>ZAPINKA</t>
  </si>
  <si>
    <t>NIT KRYTY</t>
  </si>
  <si>
    <t>NAKRĘTKA KORONKOWA</t>
  </si>
  <si>
    <t>Zadanie nr 17 - Obejmy ślimakowe do W-3</t>
  </si>
  <si>
    <t>Zadanie nr 18 - Wyposażenie słuchawek śmigłowców W-3 i Mi-8</t>
  </si>
  <si>
    <t>Zadanie nr 19 - Lampki i zespoły świetlne do śmigłowców W-3</t>
  </si>
  <si>
    <t>Zadanie nr 20 - Elementy łączące do samolotów G550 i B737-800</t>
  </si>
  <si>
    <t>Zadanie nr 21 - Elementy dodatkowe do samolotów G550 i B737-800</t>
  </si>
  <si>
    <t>Zadanie nr 22 - Opony do samolotów G550 i B737-800</t>
  </si>
  <si>
    <t>Zadanie nr 23 - Urządzenia / agragaty do samolotów B737-800 i G550</t>
  </si>
  <si>
    <t>Zadanie nr 24 - Normalia, uszczelki, itp.</t>
  </si>
  <si>
    <t>POKROWIEC SILNIKA B737-255, pokrowiec wylotowy silnika CFM56</t>
  </si>
  <si>
    <t>POKROWIEC SILNIKA B737-152, pokrowiec wlotu silnika CFM56</t>
  </si>
  <si>
    <t>6,4x10x1-20-CDc, norma BN-77/1118-01</t>
  </si>
  <si>
    <t xml:space="preserve">M6x11-30HGSA-CD, norma BN-80/1112-11 </t>
  </si>
  <si>
    <t>M4 x 12 3172A-4x12</t>
  </si>
  <si>
    <t>M5x16 3172A-5-16</t>
  </si>
  <si>
    <t>FORMULARZ CENOWY</t>
  </si>
  <si>
    <t>Załącznik nr 4 do SWZ</t>
  </si>
  <si>
    <t xml:space="preserve">ELEKTRONICZNY PODPIS WYKONAWCY lub 
osoby uprawnionej do składania oświadczeń woli 
 w imieniu Wykonawcy, w postaci:
- kwalifikowanego podpisu elektronicznego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</si>
</sst>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zł&quot;* #,##0.00_);_(&quot;zł&quot;* \(#,##0.00\);_(&quot;zł&quot;* &quot;-&quot;??_);_(@_)"/>
    <numFmt numFmtId="165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8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6" tint="0.39997558519241921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 diagonalUp="1" diagonalDown="1">
      <left style="medium">
        <color auto="1"/>
      </left>
      <right/>
      <top style="medium">
        <color auto="1"/>
      </top>
      <bottom style="medium">
        <color auto="1"/>
      </bottom>
      <diagonal style="thin">
        <color auto="1"/>
      </diagonal>
    </border>
    <border diagonalUp="1" diagonalDown="1">
      <left/>
      <right style="medium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>
      <left style="medium">
        <color indexed="64"/>
      </left>
      <right/>
      <top style="medium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 diagonalDown="1">
      <left/>
      <right/>
      <top style="medium">
        <color auto="1"/>
      </top>
      <bottom style="medium">
        <color auto="1"/>
      </bottom>
      <diagonal style="thin">
        <color auto="1"/>
      </diagonal>
    </border>
    <border diagonalUp="1" diagonalDown="1">
      <left style="medium">
        <color auto="1"/>
      </left>
      <right/>
      <top/>
      <bottom style="medium">
        <color auto="1"/>
      </bottom>
      <diagonal style="thin">
        <color auto="1"/>
      </diagonal>
    </border>
    <border diagonalUp="1" diagonalDown="1">
      <left/>
      <right style="medium">
        <color auto="1"/>
      </right>
      <top/>
      <bottom style="medium">
        <color auto="1"/>
      </bottom>
      <diagonal style="thin">
        <color auto="1"/>
      </diagonal>
    </border>
  </borders>
  <cellStyleXfs count="3">
    <xf numFmtId="0" fontId="0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25">
    <xf numFmtId="0" fontId="0" fillId="0" borderId="0" xfId="0"/>
    <xf numFmtId="4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Font="1"/>
    <xf numFmtId="49" fontId="1" fillId="0" borderId="0" xfId="0" applyNumberFormat="1" applyFont="1" applyFill="1" applyBorder="1" applyAlignment="1">
      <alignment horizontal="center" vertical="center" wrapText="1"/>
    </xf>
    <xf numFmtId="1" fontId="3" fillId="0" borderId="0" xfId="0" applyNumberFormat="1" applyFont="1"/>
    <xf numFmtId="49" fontId="1" fillId="0" borderId="11" xfId="0" applyNumberFormat="1" applyFont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0" fontId="1" fillId="4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1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/>
    <xf numFmtId="0" fontId="3" fillId="0" borderId="0" xfId="0" applyFont="1" applyBorder="1"/>
    <xf numFmtId="49" fontId="1" fillId="0" borderId="9" xfId="0" applyNumberFormat="1" applyFont="1" applyBorder="1" applyAlignment="1">
      <alignment horizontal="center" vertical="center" wrapText="1"/>
    </xf>
    <xf numFmtId="4" fontId="1" fillId="0" borderId="9" xfId="0" applyNumberFormat="1" applyFont="1" applyFill="1" applyBorder="1" applyAlignment="1">
      <alignment horizontal="center" vertical="center" wrapText="1"/>
    </xf>
    <xf numFmtId="4" fontId="1" fillId="4" borderId="11" xfId="0" applyNumberFormat="1" applyFont="1" applyFill="1" applyBorder="1" applyAlignment="1">
      <alignment horizontal="center" vertical="center" wrapText="1"/>
    </xf>
    <xf numFmtId="4" fontId="1" fillId="4" borderId="10" xfId="0" applyNumberFormat="1" applyFont="1" applyFill="1" applyBorder="1" applyAlignment="1">
      <alignment horizontal="center" vertical="center" wrapText="1"/>
    </xf>
    <xf numFmtId="4" fontId="1" fillId="4" borderId="9" xfId="0" applyNumberFormat="1" applyFont="1" applyFill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4" fontId="1" fillId="0" borderId="11" xfId="0" applyNumberFormat="1" applyFont="1" applyFill="1" applyBorder="1" applyAlignment="1">
      <alignment horizontal="center" vertical="center" wrapText="1"/>
    </xf>
    <xf numFmtId="0" fontId="1" fillId="4" borderId="11" xfId="0" applyFont="1" applyFill="1" applyBorder="1" applyAlignment="1" applyProtection="1">
      <alignment horizontal="center" vertical="center" wrapText="1"/>
    </xf>
    <xf numFmtId="0" fontId="1" fillId="4" borderId="10" xfId="0" applyFont="1" applyFill="1" applyBorder="1" applyAlignment="1" applyProtection="1">
      <alignment horizontal="center" vertical="center" wrapText="1"/>
    </xf>
    <xf numFmtId="49" fontId="1" fillId="4" borderId="11" xfId="0" applyNumberFormat="1" applyFont="1" applyFill="1" applyBorder="1" applyAlignment="1" applyProtection="1">
      <alignment horizontal="center" vertical="center" wrapText="1"/>
    </xf>
    <xf numFmtId="49" fontId="1" fillId="4" borderId="10" xfId="0" applyNumberFormat="1" applyFont="1" applyFill="1" applyBorder="1" applyAlignment="1" applyProtection="1">
      <alignment horizontal="center" vertical="center" wrapText="1"/>
    </xf>
    <xf numFmtId="0" fontId="1" fillId="4" borderId="10" xfId="1" applyNumberFormat="1" applyFont="1" applyFill="1" applyBorder="1" applyAlignment="1">
      <alignment horizontal="center" vertical="center"/>
    </xf>
    <xf numFmtId="4" fontId="1" fillId="5" borderId="11" xfId="0" applyNumberFormat="1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 applyProtection="1">
      <alignment horizontal="center" vertical="center" wrapText="1"/>
    </xf>
    <xf numFmtId="4" fontId="1" fillId="4" borderId="11" xfId="0" applyNumberFormat="1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4" fontId="1" fillId="0" borderId="10" xfId="0" applyNumberFormat="1" applyFont="1" applyFill="1" applyBorder="1" applyAlignment="1">
      <alignment horizontal="center" vertical="center" wrapText="1"/>
    </xf>
    <xf numFmtId="4" fontId="1" fillId="5" borderId="9" xfId="0" applyNumberFormat="1" applyFont="1" applyFill="1" applyBorder="1" applyAlignment="1">
      <alignment horizontal="center" vertical="center" wrapText="1"/>
    </xf>
    <xf numFmtId="4" fontId="1" fillId="5" borderId="10" xfId="0" applyNumberFormat="1" applyFont="1" applyFill="1" applyBorder="1" applyAlignment="1">
      <alignment horizontal="center" vertical="center" wrapText="1"/>
    </xf>
    <xf numFmtId="0" fontId="1" fillId="4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 wrapText="1"/>
    </xf>
    <xf numFmtId="0" fontId="1" fillId="4" borderId="2" xfId="0" applyFont="1" applyFill="1" applyBorder="1" applyAlignment="1" applyProtection="1">
      <alignment horizontal="center" vertical="center" wrapText="1"/>
    </xf>
    <xf numFmtId="49" fontId="1" fillId="4" borderId="2" xfId="0" applyNumberFormat="1" applyFont="1" applyFill="1" applyBorder="1" applyAlignment="1" applyProtection="1">
      <alignment horizontal="center" vertical="center" wrapText="1"/>
    </xf>
    <xf numFmtId="4" fontId="1" fillId="4" borderId="2" xfId="0" applyNumberFormat="1" applyFont="1" applyFill="1" applyBorder="1" applyAlignment="1">
      <alignment horizontal="center" vertical="center" wrapText="1"/>
    </xf>
    <xf numFmtId="0" fontId="1" fillId="4" borderId="2" xfId="1" applyNumberFormat="1" applyFont="1" applyFill="1" applyBorder="1" applyAlignment="1">
      <alignment horizontal="center" vertical="center"/>
    </xf>
    <xf numFmtId="4" fontId="1" fillId="4" borderId="11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4" fontId="1" fillId="0" borderId="11" xfId="0" applyNumberFormat="1" applyFont="1" applyFill="1" applyBorder="1" applyAlignment="1">
      <alignment horizontal="center" vertical="center"/>
    </xf>
    <xf numFmtId="0" fontId="1" fillId="4" borderId="9" xfId="0" applyNumberFormat="1" applyFont="1" applyFill="1" applyBorder="1" applyAlignment="1" applyProtection="1">
      <alignment horizontal="center" vertical="center"/>
      <protection locked="0"/>
    </xf>
    <xf numFmtId="0" fontId="1" fillId="4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4" fontId="1" fillId="0" borderId="9" xfId="0" applyNumberFormat="1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 wrapText="1"/>
    </xf>
    <xf numFmtId="17" fontId="1" fillId="0" borderId="11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1" fillId="0" borderId="9" xfId="0" applyNumberFormat="1" applyFont="1" applyFill="1" applyBorder="1" applyAlignment="1">
      <alignment horizontal="center" vertical="center" wrapText="1"/>
    </xf>
    <xf numFmtId="0" fontId="1" fillId="4" borderId="10" xfId="0" applyNumberFormat="1" applyFont="1" applyFill="1" applyBorder="1" applyAlignment="1" applyProtection="1">
      <alignment horizontal="center" vertical="center"/>
      <protection locked="0"/>
    </xf>
    <xf numFmtId="0" fontId="1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/>
    <xf numFmtId="165" fontId="3" fillId="0" borderId="6" xfId="2" applyFont="1" applyBorder="1"/>
    <xf numFmtId="165" fontId="3" fillId="0" borderId="3" xfId="2" applyFont="1" applyBorder="1"/>
    <xf numFmtId="165" fontId="3" fillId="0" borderId="5" xfId="2" applyFont="1" applyBorder="1"/>
    <xf numFmtId="165" fontId="3" fillId="0" borderId="2" xfId="2" applyFont="1" applyBorder="1"/>
    <xf numFmtId="165" fontId="3" fillId="0" borderId="9" xfId="2" applyFont="1" applyBorder="1"/>
    <xf numFmtId="165" fontId="3" fillId="0" borderId="11" xfId="2" applyFont="1" applyBorder="1"/>
    <xf numFmtId="165" fontId="3" fillId="0" borderId="10" xfId="2" applyFont="1" applyBorder="1"/>
    <xf numFmtId="165" fontId="3" fillId="0" borderId="21" xfId="2" applyFont="1" applyBorder="1"/>
    <xf numFmtId="165" fontId="3" fillId="0" borderId="18" xfId="2" applyFont="1" applyBorder="1"/>
    <xf numFmtId="165" fontId="3" fillId="0" borderId="22" xfId="2" applyFont="1" applyBorder="1"/>
    <xf numFmtId="165" fontId="3" fillId="0" borderId="4" xfId="2" applyFont="1" applyBorder="1"/>
    <xf numFmtId="0" fontId="1" fillId="4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18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22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18" xfId="1" applyNumberFormat="1" applyFont="1" applyFill="1" applyBorder="1" applyAlignment="1">
      <alignment horizontal="center" vertical="center"/>
    </xf>
    <xf numFmtId="0" fontId="1" fillId="4" borderId="22" xfId="1" applyNumberFormat="1" applyFont="1" applyFill="1" applyBorder="1" applyAlignment="1">
      <alignment horizontal="center" vertical="center"/>
    </xf>
    <xf numFmtId="0" fontId="1" fillId="4" borderId="22" xfId="0" applyNumberFormat="1" applyFont="1" applyFill="1" applyBorder="1" applyAlignment="1" applyProtection="1">
      <alignment horizontal="center" vertical="center"/>
      <protection locked="0"/>
    </xf>
    <xf numFmtId="0" fontId="1" fillId="4" borderId="21" xfId="0" applyNumberFormat="1" applyFont="1" applyFill="1" applyBorder="1" applyAlignment="1" applyProtection="1">
      <alignment horizontal="center" vertical="center"/>
      <protection locked="0"/>
    </xf>
    <xf numFmtId="0" fontId="1" fillId="4" borderId="18" xfId="0" applyNumberFormat="1" applyFont="1" applyFill="1" applyBorder="1" applyAlignment="1" applyProtection="1">
      <alignment horizontal="center" vertical="center"/>
      <protection locked="0"/>
    </xf>
    <xf numFmtId="165" fontId="3" fillId="0" borderId="12" xfId="2" applyFont="1" applyBorder="1"/>
    <xf numFmtId="0" fontId="1" fillId="4" borderId="21" xfId="1" applyNumberFormat="1" applyFont="1" applyFill="1" applyBorder="1" applyAlignment="1">
      <alignment horizontal="center" vertical="center"/>
    </xf>
    <xf numFmtId="0" fontId="1" fillId="4" borderId="23" xfId="1" applyNumberFormat="1" applyFont="1" applyFill="1" applyBorder="1" applyAlignment="1">
      <alignment horizontal="center" vertical="center"/>
    </xf>
    <xf numFmtId="0" fontId="1" fillId="0" borderId="18" xfId="0" applyNumberFormat="1" applyFont="1" applyFill="1" applyBorder="1" applyAlignment="1" applyProtection="1">
      <alignment horizontal="center" vertical="center"/>
      <protection locked="0"/>
    </xf>
    <xf numFmtId="165" fontId="3" fillId="0" borderId="16" xfId="2" applyFont="1" applyBorder="1"/>
    <xf numFmtId="165" fontId="3" fillId="0" borderId="11" xfId="2" applyFont="1" applyFill="1" applyBorder="1"/>
    <xf numFmtId="165" fontId="3" fillId="0" borderId="10" xfId="2" applyFont="1" applyFill="1" applyBorder="1"/>
    <xf numFmtId="49" fontId="1" fillId="0" borderId="21" xfId="0" applyNumberFormat="1" applyFont="1" applyFill="1" applyBorder="1" applyAlignment="1">
      <alignment horizontal="center" vertical="center"/>
    </xf>
    <xf numFmtId="49" fontId="1" fillId="0" borderId="18" xfId="0" applyNumberFormat="1" applyFont="1" applyFill="1" applyBorder="1" applyAlignment="1">
      <alignment horizontal="center" vertical="center"/>
    </xf>
    <xf numFmtId="49" fontId="1" fillId="0" borderId="22" xfId="0" applyNumberFormat="1" applyFont="1" applyFill="1" applyBorder="1" applyAlignment="1">
      <alignment horizontal="center" vertical="center"/>
    </xf>
    <xf numFmtId="1" fontId="1" fillId="0" borderId="18" xfId="0" applyNumberFormat="1" applyFont="1" applyBorder="1" applyAlignment="1">
      <alignment horizontal="center" vertical="center"/>
    </xf>
    <xf numFmtId="1" fontId="1" fillId="0" borderId="22" xfId="0" applyNumberFormat="1" applyFont="1" applyBorder="1" applyAlignment="1">
      <alignment horizontal="center" vertical="center"/>
    </xf>
    <xf numFmtId="1" fontId="1" fillId="0" borderId="21" xfId="0" applyNumberFormat="1" applyFont="1" applyBorder="1" applyAlignment="1">
      <alignment horizontal="center" vertical="center"/>
    </xf>
    <xf numFmtId="49" fontId="2" fillId="6" borderId="4" xfId="0" applyNumberFormat="1" applyFont="1" applyFill="1" applyBorder="1" applyAlignment="1">
      <alignment horizontal="center" vertical="center" wrapText="1"/>
    </xf>
    <xf numFmtId="49" fontId="1" fillId="6" borderId="1" xfId="0" applyNumberFormat="1" applyFont="1" applyFill="1" applyBorder="1" applyAlignment="1">
      <alignment horizontal="center" vertical="center" wrapText="1"/>
    </xf>
    <xf numFmtId="49" fontId="1" fillId="6" borderId="1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right" vertical="center" wrapText="1"/>
      <protection locked="0"/>
    </xf>
    <xf numFmtId="165" fontId="3" fillId="0" borderId="19" xfId="2" applyFont="1" applyBorder="1" applyAlignment="1">
      <alignment horizontal="center"/>
    </xf>
    <xf numFmtId="165" fontId="3" fillId="0" borderId="20" xfId="2" applyFont="1" applyBorder="1" applyAlignment="1">
      <alignment horizontal="center"/>
    </xf>
    <xf numFmtId="165" fontId="3" fillId="6" borderId="4" xfId="2" applyFont="1" applyFill="1" applyBorder="1" applyAlignment="1">
      <alignment horizontal="center"/>
    </xf>
    <xf numFmtId="165" fontId="3" fillId="6" borderId="1" xfId="2" applyFont="1" applyFill="1" applyBorder="1" applyAlignment="1">
      <alignment horizontal="center"/>
    </xf>
    <xf numFmtId="165" fontId="3" fillId="6" borderId="12" xfId="2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center" vertical="center" wrapText="1"/>
    </xf>
    <xf numFmtId="4" fontId="2" fillId="3" borderId="4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2" fillId="3" borderId="12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165" fontId="3" fillId="0" borderId="25" xfId="2" applyFont="1" applyBorder="1" applyAlignment="1">
      <alignment horizontal="center"/>
    </xf>
    <xf numFmtId="165" fontId="3" fillId="0" borderId="26" xfId="2" applyFont="1" applyBorder="1" applyAlignment="1">
      <alignment horizontal="center"/>
    </xf>
    <xf numFmtId="165" fontId="3" fillId="0" borderId="24" xfId="2" applyFont="1" applyBorder="1" applyAlignment="1">
      <alignment horizontal="center"/>
    </xf>
    <xf numFmtId="4" fontId="2" fillId="3" borderId="8" xfId="0" applyNumberFormat="1" applyFont="1" applyFill="1" applyBorder="1" applyAlignment="1">
      <alignment horizontal="center" vertical="center" wrapText="1"/>
    </xf>
    <xf numFmtId="4" fontId="2" fillId="3" borderId="15" xfId="0" applyNumberFormat="1" applyFont="1" applyFill="1" applyBorder="1" applyAlignment="1">
      <alignment horizontal="center" vertical="center" wrapText="1"/>
    </xf>
    <xf numFmtId="4" fontId="2" fillId="3" borderId="14" xfId="0" applyNumberFormat="1" applyFont="1" applyFill="1" applyBorder="1" applyAlignment="1">
      <alignment horizontal="center" vertical="center" wrapText="1"/>
    </xf>
    <xf numFmtId="4" fontId="2" fillId="3" borderId="7" xfId="0" applyNumberFormat="1" applyFont="1" applyFill="1" applyBorder="1" applyAlignment="1">
      <alignment horizontal="center" vertical="center" wrapText="1"/>
    </xf>
    <xf numFmtId="4" fontId="2" fillId="3" borderId="17" xfId="0" applyNumberFormat="1" applyFont="1" applyFill="1" applyBorder="1" applyAlignment="1">
      <alignment horizontal="center" vertical="center" wrapText="1"/>
    </xf>
    <xf numFmtId="4" fontId="2" fillId="3" borderId="13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indent="15"/>
    </xf>
    <xf numFmtId="0" fontId="7" fillId="0" borderId="0" xfId="0" applyFont="1" applyAlignment="1">
      <alignment horizontal="justify" vertical="center"/>
    </xf>
    <xf numFmtId="0" fontId="3" fillId="0" borderId="0" xfId="0" applyFont="1" applyAlignment="1">
      <alignment horizontal="center" wrapText="1"/>
    </xf>
  </cellXfs>
  <cellStyles count="3">
    <cellStyle name="Dziesiętny" xfId="2" builtinId="3"/>
    <cellStyle name="Normalny" xfId="0" builtinId="0"/>
    <cellStyle name="Walutowy" xfId="1" builtinId="4"/>
  </cellStyles>
  <dxfs count="6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239"/>
  <sheetViews>
    <sheetView tabSelected="1" view="pageBreakPreview" topLeftCell="A184" zoomScale="70" zoomScaleNormal="115" zoomScaleSheetLayoutView="70" workbookViewId="0">
      <selection activeCell="F227" sqref="F227"/>
    </sheetView>
  </sheetViews>
  <sheetFormatPr defaultRowHeight="15" x14ac:dyDescent="0.25"/>
  <cols>
    <col min="1" max="1" width="5.140625" style="3" bestFit="1" customWidth="1"/>
    <col min="2" max="2" width="36.42578125" style="1" customWidth="1"/>
    <col min="3" max="3" width="23" style="1" customWidth="1"/>
    <col min="4" max="4" width="14.140625" style="1" customWidth="1"/>
    <col min="5" max="5" width="7.140625" style="1" customWidth="1"/>
    <col min="6" max="6" width="17.28515625" style="4" customWidth="1"/>
    <col min="7" max="7" width="16.28515625" style="2" customWidth="1"/>
    <col min="8" max="8" width="14.85546875" style="2" customWidth="1"/>
    <col min="9" max="9" width="13.140625" style="2" customWidth="1"/>
    <col min="10" max="10" width="12.28515625" style="2" customWidth="1"/>
    <col min="11" max="11" width="30.140625" style="2" customWidth="1"/>
    <col min="12" max="16384" width="9.140625" style="2"/>
  </cols>
  <sheetData>
    <row r="2" spans="1:10" ht="15.75" thickBot="1" x14ac:dyDescent="0.3"/>
    <row r="3" spans="1:10" ht="36" customHeight="1" thickBot="1" x14ac:dyDescent="0.3">
      <c r="A3" s="99" t="s">
        <v>369</v>
      </c>
      <c r="B3" s="99"/>
      <c r="C3" s="99"/>
      <c r="D3" s="99"/>
      <c r="E3" s="99"/>
      <c r="F3" s="99"/>
      <c r="G3" s="99"/>
      <c r="H3" s="99"/>
      <c r="I3" s="99"/>
      <c r="J3" s="99"/>
    </row>
    <row r="4" spans="1:10" ht="36" customHeight="1" thickBot="1" x14ac:dyDescent="0.3">
      <c r="A4" s="110" t="s">
        <v>368</v>
      </c>
      <c r="B4" s="110"/>
      <c r="C4" s="110"/>
      <c r="D4" s="110"/>
      <c r="E4" s="110"/>
      <c r="F4" s="110"/>
      <c r="G4" s="110"/>
      <c r="H4" s="110"/>
      <c r="I4" s="110"/>
      <c r="J4" s="110"/>
    </row>
    <row r="5" spans="1:10" ht="15.75" thickBot="1" x14ac:dyDescent="0.3">
      <c r="A5" s="111" t="s">
        <v>0</v>
      </c>
      <c r="B5" s="112" t="s">
        <v>1</v>
      </c>
      <c r="C5" s="112" t="s">
        <v>2</v>
      </c>
      <c r="D5" s="112" t="s">
        <v>3</v>
      </c>
      <c r="E5" s="112" t="s">
        <v>4</v>
      </c>
      <c r="F5" s="105" t="s">
        <v>334</v>
      </c>
      <c r="G5" s="105" t="s">
        <v>343</v>
      </c>
      <c r="H5" s="105" t="s">
        <v>344</v>
      </c>
      <c r="I5" s="105" t="s">
        <v>345</v>
      </c>
      <c r="J5" s="105" t="s">
        <v>346</v>
      </c>
    </row>
    <row r="6" spans="1:10" ht="32.25" customHeight="1" thickBot="1" x14ac:dyDescent="0.3">
      <c r="A6" s="111"/>
      <c r="B6" s="112"/>
      <c r="C6" s="112"/>
      <c r="D6" s="112"/>
      <c r="E6" s="112"/>
      <c r="F6" s="105"/>
      <c r="G6" s="105"/>
      <c r="H6" s="105"/>
      <c r="I6" s="105"/>
      <c r="J6" s="105"/>
    </row>
    <row r="7" spans="1:10" ht="15" customHeight="1" thickBot="1" x14ac:dyDescent="0.3">
      <c r="A7" s="109" t="s">
        <v>5</v>
      </c>
      <c r="B7" s="109"/>
      <c r="C7" s="109"/>
      <c r="D7" s="109"/>
      <c r="E7" s="109"/>
      <c r="F7" s="109"/>
      <c r="G7" s="102"/>
      <c r="H7" s="103"/>
      <c r="I7" s="103"/>
      <c r="J7" s="104"/>
    </row>
    <row r="8" spans="1:10" x14ac:dyDescent="0.25">
      <c r="A8" s="13" t="s">
        <v>100</v>
      </c>
      <c r="B8" s="14" t="s">
        <v>8</v>
      </c>
      <c r="C8" s="17" t="s">
        <v>9</v>
      </c>
      <c r="D8" s="18" t="s">
        <v>6</v>
      </c>
      <c r="E8" s="18" t="s">
        <v>7</v>
      </c>
      <c r="F8" s="51">
        <v>20</v>
      </c>
      <c r="G8" s="71"/>
      <c r="H8" s="68"/>
      <c r="I8" s="68">
        <f>ROUND(G8*F8,2)</f>
        <v>0</v>
      </c>
      <c r="J8" s="68">
        <f>ROUND(I8*(1+H8/100),2)</f>
        <v>0</v>
      </c>
    </row>
    <row r="9" spans="1:10" x14ac:dyDescent="0.25">
      <c r="A9" s="5" t="s">
        <v>101</v>
      </c>
      <c r="B9" s="15" t="s">
        <v>11</v>
      </c>
      <c r="C9" s="15" t="s">
        <v>12</v>
      </c>
      <c r="D9" s="15" t="s">
        <v>6</v>
      </c>
      <c r="E9" s="19" t="s">
        <v>7</v>
      </c>
      <c r="F9" s="10">
        <v>160</v>
      </c>
      <c r="G9" s="72"/>
      <c r="H9" s="69"/>
      <c r="I9" s="69">
        <f t="shared" ref="I9:I10" si="0">ROUND(G9*F9,2)</f>
        <v>0</v>
      </c>
      <c r="J9" s="69">
        <f t="shared" ref="J9:J10" si="1">ROUND(I9*(1+H9/100),2)</f>
        <v>0</v>
      </c>
    </row>
    <row r="10" spans="1:10" ht="15.75" thickBot="1" x14ac:dyDescent="0.3">
      <c r="A10" s="8" t="s">
        <v>104</v>
      </c>
      <c r="B10" s="16" t="s">
        <v>13</v>
      </c>
      <c r="C10" s="16" t="s">
        <v>14</v>
      </c>
      <c r="D10" s="16" t="s">
        <v>15</v>
      </c>
      <c r="E10" s="20" t="s">
        <v>7</v>
      </c>
      <c r="F10" s="61">
        <v>20</v>
      </c>
      <c r="G10" s="73"/>
      <c r="H10" s="70"/>
      <c r="I10" s="70">
        <f t="shared" si="0"/>
        <v>0</v>
      </c>
      <c r="J10" s="69">
        <f t="shared" si="1"/>
        <v>0</v>
      </c>
    </row>
    <row r="11" spans="1:10" ht="15.75" thickBot="1" x14ac:dyDescent="0.3">
      <c r="A11" s="96" t="s">
        <v>347</v>
      </c>
      <c r="B11" s="97"/>
      <c r="C11" s="97"/>
      <c r="D11" s="97"/>
      <c r="E11" s="97"/>
      <c r="F11" s="98"/>
      <c r="G11" s="100"/>
      <c r="H11" s="101"/>
      <c r="I11" s="74">
        <f>SUM(I7:I10)</f>
        <v>0</v>
      </c>
      <c r="J11" s="67">
        <f>SUM(J7:J10)</f>
        <v>0</v>
      </c>
    </row>
    <row r="12" spans="1:10" ht="15.75" thickBot="1" x14ac:dyDescent="0.3">
      <c r="A12" s="106" t="s">
        <v>170</v>
      </c>
      <c r="B12" s="107"/>
      <c r="C12" s="107"/>
      <c r="D12" s="107"/>
      <c r="E12" s="107"/>
      <c r="F12" s="108"/>
      <c r="G12" s="102"/>
      <c r="H12" s="103"/>
      <c r="I12" s="103"/>
      <c r="J12" s="104"/>
    </row>
    <row r="13" spans="1:10" x14ac:dyDescent="0.25">
      <c r="A13" s="13" t="s">
        <v>100</v>
      </c>
      <c r="B13" s="14" t="s">
        <v>133</v>
      </c>
      <c r="C13" s="17" t="s">
        <v>134</v>
      </c>
      <c r="D13" s="14" t="s">
        <v>18</v>
      </c>
      <c r="E13" s="14" t="s">
        <v>7</v>
      </c>
      <c r="F13" s="75">
        <v>50</v>
      </c>
      <c r="G13" s="68"/>
      <c r="H13" s="68"/>
      <c r="I13" s="68">
        <f>ROUND(G13*F13,2)</f>
        <v>0</v>
      </c>
      <c r="J13" s="68">
        <f>ROUND(I13*(1+H13/100),2)</f>
        <v>0</v>
      </c>
    </row>
    <row r="14" spans="1:10" x14ac:dyDescent="0.25">
      <c r="A14" s="5" t="s">
        <v>101</v>
      </c>
      <c r="B14" s="22" t="s">
        <v>208</v>
      </c>
      <c r="C14" s="21" t="s">
        <v>193</v>
      </c>
      <c r="D14" s="25" t="s">
        <v>18</v>
      </c>
      <c r="E14" s="15" t="s">
        <v>7</v>
      </c>
      <c r="F14" s="76">
        <v>4</v>
      </c>
      <c r="G14" s="69"/>
      <c r="H14" s="69"/>
      <c r="I14" s="69">
        <f t="shared" ref="I14:I22" si="2">ROUND(G14*F14,2)</f>
        <v>0</v>
      </c>
      <c r="J14" s="69">
        <f t="shared" ref="J14:J22" si="3">ROUND(I14*(1+H14/100),2)</f>
        <v>0</v>
      </c>
    </row>
    <row r="15" spans="1:10" x14ac:dyDescent="0.25">
      <c r="A15" s="5" t="s">
        <v>104</v>
      </c>
      <c r="B15" s="22" t="s">
        <v>208</v>
      </c>
      <c r="C15" s="22" t="s">
        <v>194</v>
      </c>
      <c r="D15" s="25" t="s">
        <v>18</v>
      </c>
      <c r="E15" s="15" t="s">
        <v>7</v>
      </c>
      <c r="F15" s="76">
        <v>4</v>
      </c>
      <c r="G15" s="69"/>
      <c r="H15" s="69"/>
      <c r="I15" s="69">
        <f t="shared" si="2"/>
        <v>0</v>
      </c>
      <c r="J15" s="69">
        <f t="shared" si="3"/>
        <v>0</v>
      </c>
    </row>
    <row r="16" spans="1:10" x14ac:dyDescent="0.25">
      <c r="A16" s="5" t="s">
        <v>105</v>
      </c>
      <c r="B16" s="22" t="s">
        <v>208</v>
      </c>
      <c r="C16" s="21" t="s">
        <v>195</v>
      </c>
      <c r="D16" s="25" t="s">
        <v>18</v>
      </c>
      <c r="E16" s="15" t="s">
        <v>7</v>
      </c>
      <c r="F16" s="76">
        <v>4</v>
      </c>
      <c r="G16" s="69"/>
      <c r="H16" s="69"/>
      <c r="I16" s="69">
        <f t="shared" si="2"/>
        <v>0</v>
      </c>
      <c r="J16" s="69">
        <f t="shared" si="3"/>
        <v>0</v>
      </c>
    </row>
    <row r="17" spans="1:10" x14ac:dyDescent="0.25">
      <c r="A17" s="5" t="s">
        <v>106</v>
      </c>
      <c r="B17" s="22" t="s">
        <v>208</v>
      </c>
      <c r="C17" s="22" t="s">
        <v>196</v>
      </c>
      <c r="D17" s="25" t="s">
        <v>18</v>
      </c>
      <c r="E17" s="15" t="s">
        <v>7</v>
      </c>
      <c r="F17" s="76">
        <v>2</v>
      </c>
      <c r="G17" s="69"/>
      <c r="H17" s="69"/>
      <c r="I17" s="69">
        <f t="shared" si="2"/>
        <v>0</v>
      </c>
      <c r="J17" s="69">
        <f t="shared" si="3"/>
        <v>0</v>
      </c>
    </row>
    <row r="18" spans="1:10" x14ac:dyDescent="0.25">
      <c r="A18" s="5" t="s">
        <v>107</v>
      </c>
      <c r="B18" s="22" t="s">
        <v>208</v>
      </c>
      <c r="C18" s="22" t="s">
        <v>209</v>
      </c>
      <c r="D18" s="25" t="s">
        <v>18</v>
      </c>
      <c r="E18" s="15" t="s">
        <v>7</v>
      </c>
      <c r="F18" s="76">
        <v>2</v>
      </c>
      <c r="G18" s="69"/>
      <c r="H18" s="69"/>
      <c r="I18" s="69">
        <f t="shared" si="2"/>
        <v>0</v>
      </c>
      <c r="J18" s="69">
        <f t="shared" si="3"/>
        <v>0</v>
      </c>
    </row>
    <row r="19" spans="1:10" x14ac:dyDescent="0.25">
      <c r="A19" s="5" t="s">
        <v>108</v>
      </c>
      <c r="B19" s="23" t="s">
        <v>10</v>
      </c>
      <c r="C19" s="23" t="s">
        <v>225</v>
      </c>
      <c r="D19" s="23" t="s">
        <v>18</v>
      </c>
      <c r="E19" s="23" t="s">
        <v>7</v>
      </c>
      <c r="F19" s="76">
        <v>4</v>
      </c>
      <c r="G19" s="69"/>
      <c r="H19" s="69"/>
      <c r="I19" s="69">
        <f t="shared" si="2"/>
        <v>0</v>
      </c>
      <c r="J19" s="69">
        <f t="shared" si="3"/>
        <v>0</v>
      </c>
    </row>
    <row r="20" spans="1:10" x14ac:dyDescent="0.25">
      <c r="A20" s="5" t="s">
        <v>114</v>
      </c>
      <c r="B20" s="23" t="s">
        <v>10</v>
      </c>
      <c r="C20" s="23" t="s">
        <v>226</v>
      </c>
      <c r="D20" s="23" t="s">
        <v>18</v>
      </c>
      <c r="E20" s="23" t="s">
        <v>7</v>
      </c>
      <c r="F20" s="76">
        <v>4</v>
      </c>
      <c r="G20" s="69"/>
      <c r="H20" s="69"/>
      <c r="I20" s="69">
        <f t="shared" si="2"/>
        <v>0</v>
      </c>
      <c r="J20" s="69">
        <f t="shared" si="3"/>
        <v>0</v>
      </c>
    </row>
    <row r="21" spans="1:10" ht="15" customHeight="1" x14ac:dyDescent="0.25">
      <c r="A21" s="5" t="s">
        <v>115</v>
      </c>
      <c r="B21" s="21" t="s">
        <v>197</v>
      </c>
      <c r="C21" s="22" t="s">
        <v>198</v>
      </c>
      <c r="D21" s="25" t="s">
        <v>18</v>
      </c>
      <c r="E21" s="15" t="s">
        <v>7</v>
      </c>
      <c r="F21" s="76">
        <v>10</v>
      </c>
      <c r="G21" s="69"/>
      <c r="H21" s="69"/>
      <c r="I21" s="69">
        <f t="shared" si="2"/>
        <v>0</v>
      </c>
      <c r="J21" s="69">
        <f t="shared" si="3"/>
        <v>0</v>
      </c>
    </row>
    <row r="22" spans="1:10" ht="15.75" thickBot="1" x14ac:dyDescent="0.3">
      <c r="A22" s="8" t="s">
        <v>116</v>
      </c>
      <c r="B22" s="24" t="s">
        <v>8</v>
      </c>
      <c r="C22" s="24" t="s">
        <v>230</v>
      </c>
      <c r="D22" s="24" t="s">
        <v>18</v>
      </c>
      <c r="E22" s="24" t="s">
        <v>7</v>
      </c>
      <c r="F22" s="77">
        <v>40</v>
      </c>
      <c r="G22" s="70"/>
      <c r="H22" s="70"/>
      <c r="I22" s="70">
        <f t="shared" si="2"/>
        <v>0</v>
      </c>
      <c r="J22" s="70">
        <f t="shared" si="3"/>
        <v>0</v>
      </c>
    </row>
    <row r="23" spans="1:10" ht="15.75" thickBot="1" x14ac:dyDescent="0.3">
      <c r="A23" s="96" t="s">
        <v>347</v>
      </c>
      <c r="B23" s="97"/>
      <c r="C23" s="97"/>
      <c r="D23" s="97"/>
      <c r="E23" s="97"/>
      <c r="F23" s="98"/>
      <c r="G23" s="100"/>
      <c r="H23" s="101"/>
      <c r="I23" s="67">
        <f>SUM(I13:I22)</f>
        <v>0</v>
      </c>
      <c r="J23" s="67">
        <f>SUM(J13:J22)</f>
        <v>0</v>
      </c>
    </row>
    <row r="24" spans="1:10" ht="15.75" thickBot="1" x14ac:dyDescent="0.3">
      <c r="A24" s="106" t="s">
        <v>335</v>
      </c>
      <c r="B24" s="107"/>
      <c r="C24" s="107"/>
      <c r="D24" s="107"/>
      <c r="E24" s="107"/>
      <c r="F24" s="108"/>
      <c r="G24" s="102"/>
      <c r="H24" s="103"/>
      <c r="I24" s="103"/>
      <c r="J24" s="104"/>
    </row>
    <row r="25" spans="1:10" x14ac:dyDescent="0.25">
      <c r="A25" s="13">
        <v>1</v>
      </c>
      <c r="B25" s="14" t="s">
        <v>16</v>
      </c>
      <c r="C25" s="17" t="s">
        <v>17</v>
      </c>
      <c r="D25" s="18" t="s">
        <v>18</v>
      </c>
      <c r="E25" s="18" t="s">
        <v>7</v>
      </c>
      <c r="F25" s="75">
        <v>80</v>
      </c>
      <c r="G25" s="68"/>
      <c r="H25" s="68"/>
      <c r="I25" s="68">
        <f>ROUND(G25*F25,2)</f>
        <v>0</v>
      </c>
      <c r="J25" s="68">
        <f>ROUND(I25*(1+H25/100),2)</f>
        <v>0</v>
      </c>
    </row>
    <row r="26" spans="1:10" x14ac:dyDescent="0.25">
      <c r="A26" s="5" t="s">
        <v>101</v>
      </c>
      <c r="B26" s="25" t="s">
        <v>16</v>
      </c>
      <c r="C26" s="15" t="s">
        <v>32</v>
      </c>
      <c r="D26" s="19" t="s">
        <v>18</v>
      </c>
      <c r="E26" s="19" t="s">
        <v>7</v>
      </c>
      <c r="F26" s="76">
        <v>50</v>
      </c>
      <c r="G26" s="69"/>
      <c r="H26" s="69"/>
      <c r="I26" s="69">
        <f t="shared" ref="I26:I32" si="4">ROUND(G26*F26,2)</f>
        <v>0</v>
      </c>
      <c r="J26" s="69">
        <f t="shared" ref="J26:J32" si="5">ROUND(I26*(1+H26/100),2)</f>
        <v>0</v>
      </c>
    </row>
    <row r="27" spans="1:10" x14ac:dyDescent="0.25">
      <c r="A27" s="5" t="s">
        <v>104</v>
      </c>
      <c r="B27" s="23" t="s">
        <v>219</v>
      </c>
      <c r="C27" s="23" t="s">
        <v>220</v>
      </c>
      <c r="D27" s="23" t="s">
        <v>18</v>
      </c>
      <c r="E27" s="23" t="s">
        <v>7</v>
      </c>
      <c r="F27" s="76">
        <v>15</v>
      </c>
      <c r="G27" s="69"/>
      <c r="H27" s="69"/>
      <c r="I27" s="69">
        <f t="shared" si="4"/>
        <v>0</v>
      </c>
      <c r="J27" s="69">
        <f t="shared" si="5"/>
        <v>0</v>
      </c>
    </row>
    <row r="28" spans="1:10" x14ac:dyDescent="0.25">
      <c r="A28" s="5">
        <v>2</v>
      </c>
      <c r="B28" s="23" t="s">
        <v>221</v>
      </c>
      <c r="C28" s="23" t="s">
        <v>222</v>
      </c>
      <c r="D28" s="23" t="s">
        <v>18</v>
      </c>
      <c r="E28" s="23" t="s">
        <v>7</v>
      </c>
      <c r="F28" s="76">
        <v>100</v>
      </c>
      <c r="G28" s="69"/>
      <c r="H28" s="69"/>
      <c r="I28" s="69">
        <f t="shared" si="4"/>
        <v>0</v>
      </c>
      <c r="J28" s="69">
        <f t="shared" si="5"/>
        <v>0</v>
      </c>
    </row>
    <row r="29" spans="1:10" x14ac:dyDescent="0.25">
      <c r="A29" s="5" t="s">
        <v>105</v>
      </c>
      <c r="B29" s="23" t="s">
        <v>30</v>
      </c>
      <c r="C29" s="23" t="s">
        <v>223</v>
      </c>
      <c r="D29" s="23" t="s">
        <v>18</v>
      </c>
      <c r="E29" s="23" t="s">
        <v>7</v>
      </c>
      <c r="F29" s="76">
        <v>20</v>
      </c>
      <c r="G29" s="69"/>
      <c r="H29" s="69"/>
      <c r="I29" s="69">
        <f t="shared" si="4"/>
        <v>0</v>
      </c>
      <c r="J29" s="69">
        <f t="shared" si="5"/>
        <v>0</v>
      </c>
    </row>
    <row r="30" spans="1:10" x14ac:dyDescent="0.25">
      <c r="A30" s="5" t="s">
        <v>106</v>
      </c>
      <c r="B30" s="25" t="s">
        <v>16</v>
      </c>
      <c r="C30" s="15" t="s">
        <v>33</v>
      </c>
      <c r="D30" s="19" t="s">
        <v>18</v>
      </c>
      <c r="E30" s="19" t="s">
        <v>7</v>
      </c>
      <c r="F30" s="76">
        <v>50</v>
      </c>
      <c r="G30" s="69"/>
      <c r="H30" s="69"/>
      <c r="I30" s="69">
        <f t="shared" si="4"/>
        <v>0</v>
      </c>
      <c r="J30" s="69">
        <f t="shared" si="5"/>
        <v>0</v>
      </c>
    </row>
    <row r="31" spans="1:10" x14ac:dyDescent="0.25">
      <c r="A31" s="5">
        <v>3</v>
      </c>
      <c r="B31" s="25" t="s">
        <v>16</v>
      </c>
      <c r="C31" s="28" t="s">
        <v>277</v>
      </c>
      <c r="D31" s="9" t="s">
        <v>18</v>
      </c>
      <c r="E31" s="25" t="s">
        <v>7</v>
      </c>
      <c r="F31" s="78">
        <v>100</v>
      </c>
      <c r="G31" s="69"/>
      <c r="H31" s="69"/>
      <c r="I31" s="69">
        <f t="shared" si="4"/>
        <v>0</v>
      </c>
      <c r="J31" s="69">
        <f t="shared" si="5"/>
        <v>0</v>
      </c>
    </row>
    <row r="32" spans="1:10" ht="24.75" thickBot="1" x14ac:dyDescent="0.3">
      <c r="A32" s="8" t="s">
        <v>107</v>
      </c>
      <c r="B32" s="25" t="s">
        <v>16</v>
      </c>
      <c r="C32" s="28" t="s">
        <v>364</v>
      </c>
      <c r="D32" s="25" t="s">
        <v>18</v>
      </c>
      <c r="E32" s="25" t="s">
        <v>7</v>
      </c>
      <c r="F32" s="78">
        <v>50</v>
      </c>
      <c r="G32" s="69"/>
      <c r="H32" s="69"/>
      <c r="I32" s="69">
        <f t="shared" si="4"/>
        <v>0</v>
      </c>
      <c r="J32" s="69">
        <f t="shared" si="5"/>
        <v>0</v>
      </c>
    </row>
    <row r="33" spans="1:10" ht="15.75" thickBot="1" x14ac:dyDescent="0.3">
      <c r="A33" s="96" t="s">
        <v>347</v>
      </c>
      <c r="B33" s="97"/>
      <c r="C33" s="97"/>
      <c r="D33" s="97"/>
      <c r="E33" s="97"/>
      <c r="F33" s="98"/>
      <c r="G33" s="100"/>
      <c r="H33" s="101"/>
      <c r="I33" s="67">
        <f>SUM(I25:I32)</f>
        <v>0</v>
      </c>
      <c r="J33" s="67">
        <f>SUM(J25:J32)</f>
        <v>0</v>
      </c>
    </row>
    <row r="34" spans="1:10" ht="15.75" thickBot="1" x14ac:dyDescent="0.3">
      <c r="A34" s="106" t="s">
        <v>177</v>
      </c>
      <c r="B34" s="107"/>
      <c r="C34" s="107"/>
      <c r="D34" s="107"/>
      <c r="E34" s="107"/>
      <c r="F34" s="108"/>
      <c r="G34" s="102"/>
      <c r="H34" s="103"/>
      <c r="I34" s="103"/>
      <c r="J34" s="104"/>
    </row>
    <row r="35" spans="1:10" x14ac:dyDescent="0.25">
      <c r="A35" s="13" t="s">
        <v>100</v>
      </c>
      <c r="B35" s="14" t="s">
        <v>19</v>
      </c>
      <c r="C35" s="17" t="s">
        <v>20</v>
      </c>
      <c r="D35" s="18" t="s">
        <v>18</v>
      </c>
      <c r="E35" s="18" t="s">
        <v>7</v>
      </c>
      <c r="F35" s="75">
        <v>20</v>
      </c>
      <c r="G35" s="68"/>
      <c r="H35" s="68"/>
      <c r="I35" s="68">
        <f>ROUND(G35*F35,2)</f>
        <v>0</v>
      </c>
      <c r="J35" s="68">
        <f>ROUND(I35*(1+H35/100),2)</f>
        <v>0</v>
      </c>
    </row>
    <row r="36" spans="1:10" x14ac:dyDescent="0.25">
      <c r="A36" s="5" t="s">
        <v>101</v>
      </c>
      <c r="B36" s="25" t="s">
        <v>19</v>
      </c>
      <c r="C36" s="15" t="s">
        <v>21</v>
      </c>
      <c r="D36" s="19" t="s">
        <v>18</v>
      </c>
      <c r="E36" s="19" t="s">
        <v>7</v>
      </c>
      <c r="F36" s="76">
        <v>20</v>
      </c>
      <c r="G36" s="69"/>
      <c r="H36" s="69"/>
      <c r="I36" s="69">
        <f t="shared" ref="I36:I45" si="6">ROUND(G36*F36,2)</f>
        <v>0</v>
      </c>
      <c r="J36" s="69">
        <f t="shared" ref="J36:J45" si="7">ROUND(I36*(1+H36/100),2)</f>
        <v>0</v>
      </c>
    </row>
    <row r="37" spans="1:10" x14ac:dyDescent="0.25">
      <c r="A37" s="5" t="s">
        <v>104</v>
      </c>
      <c r="B37" s="25" t="s">
        <v>22</v>
      </c>
      <c r="C37" s="15" t="s">
        <v>23</v>
      </c>
      <c r="D37" s="19" t="s">
        <v>18</v>
      </c>
      <c r="E37" s="19" t="s">
        <v>7</v>
      </c>
      <c r="F37" s="76">
        <v>150</v>
      </c>
      <c r="G37" s="69"/>
      <c r="H37" s="69"/>
      <c r="I37" s="69">
        <f t="shared" si="6"/>
        <v>0</v>
      </c>
      <c r="J37" s="69">
        <f t="shared" si="7"/>
        <v>0</v>
      </c>
    </row>
    <row r="38" spans="1:10" x14ac:dyDescent="0.25">
      <c r="A38" s="5" t="s">
        <v>105</v>
      </c>
      <c r="B38" s="26" t="s">
        <v>351</v>
      </c>
      <c r="C38" s="28" t="s">
        <v>273</v>
      </c>
      <c r="D38" s="9" t="s">
        <v>18</v>
      </c>
      <c r="E38" s="25" t="s">
        <v>7</v>
      </c>
      <c r="F38" s="78">
        <v>20</v>
      </c>
      <c r="G38" s="69"/>
      <c r="H38" s="69"/>
      <c r="I38" s="69">
        <f t="shared" si="6"/>
        <v>0</v>
      </c>
      <c r="J38" s="69">
        <f t="shared" si="7"/>
        <v>0</v>
      </c>
    </row>
    <row r="39" spans="1:10" x14ac:dyDescent="0.25">
      <c r="A39" s="5" t="s">
        <v>106</v>
      </c>
      <c r="B39" s="26" t="s">
        <v>352</v>
      </c>
      <c r="C39" s="28" t="s">
        <v>274</v>
      </c>
      <c r="D39" s="9" t="s">
        <v>18</v>
      </c>
      <c r="E39" s="25" t="s">
        <v>7</v>
      </c>
      <c r="F39" s="78">
        <v>300</v>
      </c>
      <c r="G39" s="69"/>
      <c r="H39" s="69"/>
      <c r="I39" s="69">
        <f t="shared" si="6"/>
        <v>0</v>
      </c>
      <c r="J39" s="69">
        <f t="shared" si="7"/>
        <v>0</v>
      </c>
    </row>
    <row r="40" spans="1:10" ht="15" customHeight="1" x14ac:dyDescent="0.25">
      <c r="A40" s="5" t="s">
        <v>107</v>
      </c>
      <c r="B40" s="26" t="s">
        <v>97</v>
      </c>
      <c r="C40" s="28" t="s">
        <v>276</v>
      </c>
      <c r="D40" s="9" t="s">
        <v>18</v>
      </c>
      <c r="E40" s="25" t="s">
        <v>7</v>
      </c>
      <c r="F40" s="78">
        <v>20</v>
      </c>
      <c r="G40" s="69"/>
      <c r="H40" s="69"/>
      <c r="I40" s="69">
        <f t="shared" si="6"/>
        <v>0</v>
      </c>
      <c r="J40" s="69">
        <f t="shared" si="7"/>
        <v>0</v>
      </c>
    </row>
    <row r="41" spans="1:10" x14ac:dyDescent="0.25">
      <c r="A41" s="5" t="s">
        <v>108</v>
      </c>
      <c r="B41" s="26" t="s">
        <v>353</v>
      </c>
      <c r="C41" s="28" t="s">
        <v>278</v>
      </c>
      <c r="D41" s="9" t="s">
        <v>18</v>
      </c>
      <c r="E41" s="25" t="s">
        <v>7</v>
      </c>
      <c r="F41" s="78">
        <v>100</v>
      </c>
      <c r="G41" s="69"/>
      <c r="H41" s="69"/>
      <c r="I41" s="69">
        <f t="shared" si="6"/>
        <v>0</v>
      </c>
      <c r="J41" s="69">
        <f t="shared" si="7"/>
        <v>0</v>
      </c>
    </row>
    <row r="42" spans="1:10" ht="24" x14ac:dyDescent="0.25">
      <c r="A42" s="5" t="s">
        <v>114</v>
      </c>
      <c r="B42" s="26" t="s">
        <v>97</v>
      </c>
      <c r="C42" s="28" t="s">
        <v>365</v>
      </c>
      <c r="D42" s="25" t="s">
        <v>18</v>
      </c>
      <c r="E42" s="25" t="s">
        <v>7</v>
      </c>
      <c r="F42" s="78">
        <v>50</v>
      </c>
      <c r="G42" s="69"/>
      <c r="H42" s="69"/>
      <c r="I42" s="69">
        <f t="shared" si="6"/>
        <v>0</v>
      </c>
      <c r="J42" s="69">
        <f t="shared" si="7"/>
        <v>0</v>
      </c>
    </row>
    <row r="43" spans="1:10" x14ac:dyDescent="0.25">
      <c r="A43" s="5" t="s">
        <v>115</v>
      </c>
      <c r="B43" s="26" t="s">
        <v>40</v>
      </c>
      <c r="C43" s="28" t="s">
        <v>366</v>
      </c>
      <c r="D43" s="25" t="s">
        <v>18</v>
      </c>
      <c r="E43" s="25" t="s">
        <v>7</v>
      </c>
      <c r="F43" s="78">
        <v>100</v>
      </c>
      <c r="G43" s="69"/>
      <c r="H43" s="69"/>
      <c r="I43" s="69">
        <f t="shared" si="6"/>
        <v>0</v>
      </c>
      <c r="J43" s="69">
        <f t="shared" si="7"/>
        <v>0</v>
      </c>
    </row>
    <row r="44" spans="1:10" x14ac:dyDescent="0.25">
      <c r="A44" s="5" t="s">
        <v>116</v>
      </c>
      <c r="B44" s="26" t="s">
        <v>40</v>
      </c>
      <c r="C44" s="28" t="s">
        <v>367</v>
      </c>
      <c r="D44" s="25" t="s">
        <v>18</v>
      </c>
      <c r="E44" s="25" t="s">
        <v>7</v>
      </c>
      <c r="F44" s="78">
        <v>50</v>
      </c>
      <c r="G44" s="69"/>
      <c r="H44" s="69"/>
      <c r="I44" s="69">
        <f t="shared" si="6"/>
        <v>0</v>
      </c>
      <c r="J44" s="69">
        <f t="shared" si="7"/>
        <v>0</v>
      </c>
    </row>
    <row r="45" spans="1:10" ht="15.75" thickBot="1" x14ac:dyDescent="0.3">
      <c r="A45" s="8" t="s">
        <v>117</v>
      </c>
      <c r="B45" s="26" t="s">
        <v>284</v>
      </c>
      <c r="C45" s="28" t="s">
        <v>285</v>
      </c>
      <c r="D45" s="9" t="s">
        <v>18</v>
      </c>
      <c r="E45" s="15" t="s">
        <v>7</v>
      </c>
      <c r="F45" s="78">
        <v>10</v>
      </c>
      <c r="G45" s="69"/>
      <c r="H45" s="69"/>
      <c r="I45" s="69">
        <f t="shared" si="6"/>
        <v>0</v>
      </c>
      <c r="J45" s="69">
        <f t="shared" si="7"/>
        <v>0</v>
      </c>
    </row>
    <row r="46" spans="1:10" ht="15.75" thickBot="1" x14ac:dyDescent="0.3">
      <c r="A46" s="96" t="s">
        <v>347</v>
      </c>
      <c r="B46" s="97"/>
      <c r="C46" s="97"/>
      <c r="D46" s="97"/>
      <c r="E46" s="97"/>
      <c r="F46" s="98"/>
      <c r="G46" s="100"/>
      <c r="H46" s="101"/>
      <c r="I46" s="67">
        <f>SUM(I35:I45)</f>
        <v>0</v>
      </c>
      <c r="J46" s="67">
        <f>SUM(J35:J45)</f>
        <v>0</v>
      </c>
    </row>
    <row r="47" spans="1:10" ht="15.75" thickBot="1" x14ac:dyDescent="0.3">
      <c r="A47" s="106" t="s">
        <v>171</v>
      </c>
      <c r="B47" s="107"/>
      <c r="C47" s="107"/>
      <c r="D47" s="107"/>
      <c r="E47" s="107"/>
      <c r="F47" s="108"/>
      <c r="G47" s="102"/>
      <c r="H47" s="103"/>
      <c r="I47" s="103"/>
      <c r="J47" s="104"/>
    </row>
    <row r="48" spans="1:10" ht="15.75" customHeight="1" x14ac:dyDescent="0.25">
      <c r="A48" s="13" t="s">
        <v>100</v>
      </c>
      <c r="B48" s="17" t="s">
        <v>34</v>
      </c>
      <c r="C48" s="14" t="s">
        <v>35</v>
      </c>
      <c r="D48" s="18" t="s">
        <v>18</v>
      </c>
      <c r="E48" s="18" t="s">
        <v>7</v>
      </c>
      <c r="F48" s="75">
        <v>350</v>
      </c>
      <c r="G48" s="68"/>
      <c r="H48" s="68"/>
      <c r="I48" s="68">
        <f>ROUND(G48*F48,2)</f>
        <v>0</v>
      </c>
      <c r="J48" s="68">
        <f>ROUND(I48*(1+H48/100),2)</f>
        <v>0</v>
      </c>
    </row>
    <row r="49" spans="1:10" x14ac:dyDescent="0.25">
      <c r="A49" s="5" t="s">
        <v>101</v>
      </c>
      <c r="B49" s="15" t="s">
        <v>36</v>
      </c>
      <c r="C49" s="25" t="s">
        <v>37</v>
      </c>
      <c r="D49" s="19" t="s">
        <v>18</v>
      </c>
      <c r="E49" s="19" t="s">
        <v>7</v>
      </c>
      <c r="F49" s="76">
        <v>2</v>
      </c>
      <c r="G49" s="69"/>
      <c r="H49" s="69"/>
      <c r="I49" s="69">
        <f t="shared" ref="I49:I52" si="8">ROUND(G49*F49,2)</f>
        <v>0</v>
      </c>
      <c r="J49" s="69">
        <f t="shared" ref="J49:J52" si="9">ROUND(I49*(1+H49/100),2)</f>
        <v>0</v>
      </c>
    </row>
    <row r="50" spans="1:10" x14ac:dyDescent="0.25">
      <c r="A50" s="5" t="s">
        <v>104</v>
      </c>
      <c r="B50" s="15" t="s">
        <v>38</v>
      </c>
      <c r="C50" s="15" t="s">
        <v>39</v>
      </c>
      <c r="D50" s="19" t="s">
        <v>18</v>
      </c>
      <c r="E50" s="19" t="s">
        <v>7</v>
      </c>
      <c r="F50" s="76">
        <v>100</v>
      </c>
      <c r="G50" s="69"/>
      <c r="H50" s="69"/>
      <c r="I50" s="69">
        <f t="shared" si="8"/>
        <v>0</v>
      </c>
      <c r="J50" s="69">
        <f t="shared" si="9"/>
        <v>0</v>
      </c>
    </row>
    <row r="51" spans="1:10" x14ac:dyDescent="0.25">
      <c r="A51" s="5" t="s">
        <v>105</v>
      </c>
      <c r="B51" s="26" t="s">
        <v>38</v>
      </c>
      <c r="C51" s="32" t="s">
        <v>256</v>
      </c>
      <c r="D51" s="9" t="s">
        <v>18</v>
      </c>
      <c r="E51" s="15" t="s">
        <v>7</v>
      </c>
      <c r="F51" s="78">
        <v>500</v>
      </c>
      <c r="G51" s="69"/>
      <c r="H51" s="69"/>
      <c r="I51" s="69">
        <f t="shared" si="8"/>
        <v>0</v>
      </c>
      <c r="J51" s="69">
        <f t="shared" si="9"/>
        <v>0</v>
      </c>
    </row>
    <row r="52" spans="1:10" ht="15.75" thickBot="1" x14ac:dyDescent="0.3">
      <c r="A52" s="5" t="s">
        <v>106</v>
      </c>
      <c r="B52" s="26" t="s">
        <v>38</v>
      </c>
      <c r="C52" s="28" t="s">
        <v>275</v>
      </c>
      <c r="D52" s="9" t="s">
        <v>18</v>
      </c>
      <c r="E52" s="25" t="s">
        <v>7</v>
      </c>
      <c r="F52" s="78">
        <v>30</v>
      </c>
      <c r="G52" s="69"/>
      <c r="H52" s="69"/>
      <c r="I52" s="69">
        <f t="shared" si="8"/>
        <v>0</v>
      </c>
      <c r="J52" s="69">
        <f t="shared" si="9"/>
        <v>0</v>
      </c>
    </row>
    <row r="53" spans="1:10" ht="15.75" thickBot="1" x14ac:dyDescent="0.3">
      <c r="A53" s="96" t="s">
        <v>347</v>
      </c>
      <c r="B53" s="97"/>
      <c r="C53" s="97"/>
      <c r="D53" s="97"/>
      <c r="E53" s="97"/>
      <c r="F53" s="98"/>
      <c r="G53" s="100"/>
      <c r="H53" s="101"/>
      <c r="I53" s="67">
        <f>SUM(I48:I52)</f>
        <v>0</v>
      </c>
      <c r="J53" s="67">
        <f>SUM(J48:J52)</f>
        <v>0</v>
      </c>
    </row>
    <row r="54" spans="1:10" ht="15.75" customHeight="1" thickBot="1" x14ac:dyDescent="0.3">
      <c r="A54" s="106" t="s">
        <v>172</v>
      </c>
      <c r="B54" s="107"/>
      <c r="C54" s="107"/>
      <c r="D54" s="107"/>
      <c r="E54" s="107"/>
      <c r="F54" s="108"/>
      <c r="G54" s="102"/>
      <c r="H54" s="103"/>
      <c r="I54" s="103"/>
      <c r="J54" s="104"/>
    </row>
    <row r="55" spans="1:10" x14ac:dyDescent="0.25">
      <c r="A55" s="13" t="s">
        <v>100</v>
      </c>
      <c r="B55" s="17" t="s">
        <v>26</v>
      </c>
      <c r="C55" s="17" t="s">
        <v>27</v>
      </c>
      <c r="D55" s="18" t="s">
        <v>18</v>
      </c>
      <c r="E55" s="18" t="s">
        <v>7</v>
      </c>
      <c r="F55" s="75">
        <v>20</v>
      </c>
      <c r="G55" s="68"/>
      <c r="H55" s="68"/>
      <c r="I55" s="68">
        <f>ROUND(G55*F55,2)</f>
        <v>0</v>
      </c>
      <c r="J55" s="68">
        <f>ROUND(I55*(1+H55/100),2)</f>
        <v>0</v>
      </c>
    </row>
    <row r="56" spans="1:10" x14ac:dyDescent="0.25">
      <c r="A56" s="5" t="s">
        <v>101</v>
      </c>
      <c r="B56" s="15" t="s">
        <v>28</v>
      </c>
      <c r="C56" s="15" t="s">
        <v>29</v>
      </c>
      <c r="D56" s="19" t="s">
        <v>18</v>
      </c>
      <c r="E56" s="19" t="s">
        <v>7</v>
      </c>
      <c r="F56" s="76">
        <v>350</v>
      </c>
      <c r="G56" s="69"/>
      <c r="H56" s="69"/>
      <c r="I56" s="69">
        <f t="shared" ref="I56:I57" si="10">ROUND(G56*F56,2)</f>
        <v>0</v>
      </c>
      <c r="J56" s="69">
        <f t="shared" ref="J56:J57" si="11">ROUND(I56*(1+H56/100),2)</f>
        <v>0</v>
      </c>
    </row>
    <row r="57" spans="1:10" ht="15.75" thickBot="1" x14ac:dyDescent="0.3">
      <c r="A57" s="23">
        <v>3</v>
      </c>
      <c r="B57" s="26" t="s">
        <v>280</v>
      </c>
      <c r="C57" s="28" t="s">
        <v>281</v>
      </c>
      <c r="D57" s="9" t="s">
        <v>18</v>
      </c>
      <c r="E57" s="15" t="s">
        <v>7</v>
      </c>
      <c r="F57" s="78">
        <v>20</v>
      </c>
      <c r="G57" s="69"/>
      <c r="H57" s="69"/>
      <c r="I57" s="69">
        <f t="shared" si="10"/>
        <v>0</v>
      </c>
      <c r="J57" s="69">
        <f t="shared" si="11"/>
        <v>0</v>
      </c>
    </row>
    <row r="58" spans="1:10" ht="15.75" thickBot="1" x14ac:dyDescent="0.3">
      <c r="A58" s="96" t="s">
        <v>347</v>
      </c>
      <c r="B58" s="97"/>
      <c r="C58" s="97"/>
      <c r="D58" s="97"/>
      <c r="E58" s="97"/>
      <c r="F58" s="98"/>
      <c r="G58" s="100"/>
      <c r="H58" s="101"/>
      <c r="I58" s="67">
        <f>SUM(I55:I57)</f>
        <v>0</v>
      </c>
      <c r="J58" s="67">
        <f>SUM(J55:J57)</f>
        <v>0</v>
      </c>
    </row>
    <row r="59" spans="1:10" ht="15.75" thickBot="1" x14ac:dyDescent="0.3">
      <c r="A59" s="106" t="s">
        <v>173</v>
      </c>
      <c r="B59" s="107"/>
      <c r="C59" s="107"/>
      <c r="D59" s="107"/>
      <c r="E59" s="107"/>
      <c r="F59" s="108"/>
      <c r="G59" s="102"/>
      <c r="H59" s="103"/>
      <c r="I59" s="103"/>
      <c r="J59" s="104"/>
    </row>
    <row r="60" spans="1:10" x14ac:dyDescent="0.25">
      <c r="A60" s="13" t="s">
        <v>100</v>
      </c>
      <c r="B60" s="14" t="s">
        <v>40</v>
      </c>
      <c r="C60" s="17" t="s">
        <v>41</v>
      </c>
      <c r="D60" s="18" t="s">
        <v>18</v>
      </c>
      <c r="E60" s="18" t="s">
        <v>7</v>
      </c>
      <c r="F60" s="75">
        <v>100</v>
      </c>
      <c r="G60" s="68"/>
      <c r="H60" s="68"/>
      <c r="I60" s="68">
        <f>ROUND(G60*F60,2)</f>
        <v>0</v>
      </c>
      <c r="J60" s="68">
        <f>ROUND(I60*(1+H60/100),2)</f>
        <v>0</v>
      </c>
    </row>
    <row r="61" spans="1:10" x14ac:dyDescent="0.25">
      <c r="A61" s="5" t="s">
        <v>101</v>
      </c>
      <c r="B61" s="25" t="s">
        <v>40</v>
      </c>
      <c r="C61" s="15" t="s">
        <v>42</v>
      </c>
      <c r="D61" s="19" t="s">
        <v>18</v>
      </c>
      <c r="E61" s="19" t="s">
        <v>7</v>
      </c>
      <c r="F61" s="76">
        <v>280</v>
      </c>
      <c r="G61" s="69"/>
      <c r="H61" s="69"/>
      <c r="I61" s="69">
        <f t="shared" ref="I61:I65" si="12">ROUND(G61*F61,2)</f>
        <v>0</v>
      </c>
      <c r="J61" s="69">
        <f t="shared" ref="J61:J65" si="13">ROUND(I61*(1+H61/100),2)</f>
        <v>0</v>
      </c>
    </row>
    <row r="62" spans="1:10" x14ac:dyDescent="0.25">
      <c r="A62" s="5" t="s">
        <v>104</v>
      </c>
      <c r="B62" s="25" t="s">
        <v>40</v>
      </c>
      <c r="C62" s="15" t="s">
        <v>43</v>
      </c>
      <c r="D62" s="19" t="s">
        <v>18</v>
      </c>
      <c r="E62" s="19" t="s">
        <v>7</v>
      </c>
      <c r="F62" s="76">
        <v>180</v>
      </c>
      <c r="G62" s="69"/>
      <c r="H62" s="69"/>
      <c r="I62" s="69">
        <f t="shared" si="12"/>
        <v>0</v>
      </c>
      <c r="J62" s="69">
        <f t="shared" si="13"/>
        <v>0</v>
      </c>
    </row>
    <row r="63" spans="1:10" x14ac:dyDescent="0.25">
      <c r="A63" s="5" t="s">
        <v>105</v>
      </c>
      <c r="B63" s="25" t="s">
        <v>40</v>
      </c>
      <c r="C63" s="15" t="s">
        <v>44</v>
      </c>
      <c r="D63" s="19" t="s">
        <v>18</v>
      </c>
      <c r="E63" s="19" t="s">
        <v>7</v>
      </c>
      <c r="F63" s="76">
        <v>100</v>
      </c>
      <c r="G63" s="69"/>
      <c r="H63" s="69"/>
      <c r="I63" s="69">
        <f t="shared" si="12"/>
        <v>0</v>
      </c>
      <c r="J63" s="69">
        <f t="shared" si="13"/>
        <v>0</v>
      </c>
    </row>
    <row r="64" spans="1:10" ht="15.75" customHeight="1" x14ac:dyDescent="0.25">
      <c r="A64" s="5" t="s">
        <v>106</v>
      </c>
      <c r="B64" s="22" t="s">
        <v>40</v>
      </c>
      <c r="C64" s="22" t="s">
        <v>217</v>
      </c>
      <c r="D64" s="25" t="s">
        <v>18</v>
      </c>
      <c r="E64" s="33" t="s">
        <v>7</v>
      </c>
      <c r="F64" s="76">
        <v>100</v>
      </c>
      <c r="G64" s="69"/>
      <c r="H64" s="69"/>
      <c r="I64" s="69">
        <f t="shared" si="12"/>
        <v>0</v>
      </c>
      <c r="J64" s="69">
        <f t="shared" si="13"/>
        <v>0</v>
      </c>
    </row>
    <row r="65" spans="1:10" ht="15.75" thickBot="1" x14ac:dyDescent="0.3">
      <c r="A65" s="8" t="s">
        <v>107</v>
      </c>
      <c r="B65" s="24" t="s">
        <v>216</v>
      </c>
      <c r="C65" s="24" t="s">
        <v>218</v>
      </c>
      <c r="D65" s="24" t="s">
        <v>18</v>
      </c>
      <c r="E65" s="24" t="s">
        <v>7</v>
      </c>
      <c r="F65" s="77">
        <v>100</v>
      </c>
      <c r="G65" s="70"/>
      <c r="H65" s="70"/>
      <c r="I65" s="70">
        <f t="shared" si="12"/>
        <v>0</v>
      </c>
      <c r="J65" s="70">
        <f t="shared" si="13"/>
        <v>0</v>
      </c>
    </row>
    <row r="66" spans="1:10" ht="15.75" thickBot="1" x14ac:dyDescent="0.3">
      <c r="A66" s="96" t="s">
        <v>347</v>
      </c>
      <c r="B66" s="97"/>
      <c r="C66" s="97"/>
      <c r="D66" s="97"/>
      <c r="E66" s="97"/>
      <c r="F66" s="98"/>
      <c r="G66" s="100"/>
      <c r="H66" s="101"/>
      <c r="I66" s="67">
        <f>SUM(I60:I65)</f>
        <v>0</v>
      </c>
      <c r="J66" s="67">
        <f>SUM(J60:J65)</f>
        <v>0</v>
      </c>
    </row>
    <row r="67" spans="1:10" ht="15.75" thickBot="1" x14ac:dyDescent="0.3">
      <c r="A67" s="106" t="s">
        <v>174</v>
      </c>
      <c r="B67" s="107"/>
      <c r="C67" s="107"/>
      <c r="D67" s="107"/>
      <c r="E67" s="107"/>
      <c r="F67" s="108"/>
      <c r="G67" s="102"/>
      <c r="H67" s="103"/>
      <c r="I67" s="103"/>
      <c r="J67" s="104"/>
    </row>
    <row r="68" spans="1:10" x14ac:dyDescent="0.25">
      <c r="A68" s="13" t="s">
        <v>100</v>
      </c>
      <c r="B68" s="14" t="s">
        <v>30</v>
      </c>
      <c r="C68" s="17" t="s">
        <v>31</v>
      </c>
      <c r="D68" s="18" t="s">
        <v>6</v>
      </c>
      <c r="E68" s="18" t="s">
        <v>7</v>
      </c>
      <c r="F68" s="75">
        <v>20</v>
      </c>
      <c r="G68" s="68"/>
      <c r="H68" s="68"/>
      <c r="I68" s="68">
        <f>ROUND(G68*F68,2)</f>
        <v>0</v>
      </c>
      <c r="J68" s="68">
        <f>ROUND(I68*(1+H68/100),2)</f>
        <v>0</v>
      </c>
    </row>
    <row r="69" spans="1:10" ht="15.75" thickBot="1" x14ac:dyDescent="0.3">
      <c r="A69" s="24">
        <v>2</v>
      </c>
      <c r="B69" s="34" t="s">
        <v>206</v>
      </c>
      <c r="C69" s="35" t="s">
        <v>207</v>
      </c>
      <c r="D69" s="36" t="s">
        <v>6</v>
      </c>
      <c r="E69" s="16" t="s">
        <v>7</v>
      </c>
      <c r="F69" s="80">
        <v>5</v>
      </c>
      <c r="G69" s="70"/>
      <c r="H69" s="70"/>
      <c r="I69" s="70">
        <f>ROUND(G69*F69,2)</f>
        <v>0</v>
      </c>
      <c r="J69" s="70">
        <f>ROUND(I69*(1+H69/100),2)</f>
        <v>0</v>
      </c>
    </row>
    <row r="70" spans="1:10" ht="15.75" thickBot="1" x14ac:dyDescent="0.3">
      <c r="A70" s="96" t="s">
        <v>347</v>
      </c>
      <c r="B70" s="97"/>
      <c r="C70" s="97"/>
      <c r="D70" s="97"/>
      <c r="E70" s="97"/>
      <c r="F70" s="98"/>
      <c r="G70" s="100"/>
      <c r="H70" s="101"/>
      <c r="I70" s="67">
        <f>SUM(I68:I69)</f>
        <v>0</v>
      </c>
      <c r="J70" s="67">
        <f>SUM(J68:J69)</f>
        <v>0</v>
      </c>
    </row>
    <row r="71" spans="1:10" ht="15.75" thickBot="1" x14ac:dyDescent="0.3">
      <c r="A71" s="106" t="s">
        <v>175</v>
      </c>
      <c r="B71" s="107"/>
      <c r="C71" s="107"/>
      <c r="D71" s="107"/>
      <c r="E71" s="107"/>
      <c r="F71" s="108"/>
      <c r="G71" s="102"/>
      <c r="H71" s="103"/>
      <c r="I71" s="103"/>
      <c r="J71" s="104"/>
    </row>
    <row r="72" spans="1:10" x14ac:dyDescent="0.25">
      <c r="A72" s="13" t="s">
        <v>100</v>
      </c>
      <c r="B72" s="14" t="s">
        <v>46</v>
      </c>
      <c r="C72" s="17" t="s">
        <v>47</v>
      </c>
      <c r="D72" s="18" t="s">
        <v>18</v>
      </c>
      <c r="E72" s="18" t="s">
        <v>7</v>
      </c>
      <c r="F72" s="81">
        <v>12</v>
      </c>
      <c r="G72" s="68"/>
      <c r="H72" s="68"/>
      <c r="I72" s="68">
        <f>ROUND(G72*F72,2)</f>
        <v>0</v>
      </c>
      <c r="J72" s="68">
        <f>ROUND(I72*(1+H72/100),2)</f>
        <v>0</v>
      </c>
    </row>
    <row r="73" spans="1:10" ht="24" x14ac:dyDescent="0.25">
      <c r="A73" s="5" t="s">
        <v>101</v>
      </c>
      <c r="B73" s="25" t="s">
        <v>48</v>
      </c>
      <c r="C73" s="15" t="s">
        <v>49</v>
      </c>
      <c r="D73" s="19" t="s">
        <v>18</v>
      </c>
      <c r="E73" s="19" t="s">
        <v>7</v>
      </c>
      <c r="F73" s="82">
        <v>2</v>
      </c>
      <c r="G73" s="69"/>
      <c r="H73" s="69"/>
      <c r="I73" s="69">
        <f t="shared" ref="I73:I74" si="14">ROUND(G73*F73,2)</f>
        <v>0</v>
      </c>
      <c r="J73" s="69">
        <f t="shared" ref="J73:J74" si="15">ROUND(I73*(1+H73/100),2)</f>
        <v>0</v>
      </c>
    </row>
    <row r="74" spans="1:10" ht="24.75" thickBot="1" x14ac:dyDescent="0.3">
      <c r="A74" s="24">
        <v>3</v>
      </c>
      <c r="B74" s="36" t="s">
        <v>48</v>
      </c>
      <c r="C74" s="16" t="s">
        <v>50</v>
      </c>
      <c r="D74" s="20" t="s">
        <v>18</v>
      </c>
      <c r="E74" s="20" t="s">
        <v>7</v>
      </c>
      <c r="F74" s="80">
        <v>2</v>
      </c>
      <c r="G74" s="70"/>
      <c r="H74" s="70"/>
      <c r="I74" s="70">
        <f t="shared" si="14"/>
        <v>0</v>
      </c>
      <c r="J74" s="70">
        <f t="shared" si="15"/>
        <v>0</v>
      </c>
    </row>
    <row r="75" spans="1:10" ht="15.75" thickBot="1" x14ac:dyDescent="0.3">
      <c r="A75" s="96" t="s">
        <v>347</v>
      </c>
      <c r="B75" s="97"/>
      <c r="C75" s="97"/>
      <c r="D75" s="97"/>
      <c r="E75" s="97"/>
      <c r="F75" s="98"/>
      <c r="G75" s="100"/>
      <c r="H75" s="101"/>
      <c r="I75" s="67">
        <f>SUM(I72:I74)</f>
        <v>0</v>
      </c>
      <c r="J75" s="67">
        <f>SUM(J72:J74)</f>
        <v>0</v>
      </c>
    </row>
    <row r="76" spans="1:10" ht="15.75" thickBot="1" x14ac:dyDescent="0.3">
      <c r="A76" s="106" t="s">
        <v>248</v>
      </c>
      <c r="B76" s="107"/>
      <c r="C76" s="107"/>
      <c r="D76" s="107"/>
      <c r="E76" s="107"/>
      <c r="F76" s="108"/>
      <c r="G76" s="102"/>
      <c r="H76" s="103"/>
      <c r="I76" s="103"/>
      <c r="J76" s="104"/>
    </row>
    <row r="77" spans="1:10" x14ac:dyDescent="0.25">
      <c r="A77" s="13" t="s">
        <v>100</v>
      </c>
      <c r="B77" s="14" t="s">
        <v>61</v>
      </c>
      <c r="C77" s="37" t="s">
        <v>62</v>
      </c>
      <c r="D77" s="37" t="s">
        <v>18</v>
      </c>
      <c r="E77" s="18" t="s">
        <v>7</v>
      </c>
      <c r="F77" s="81">
        <v>2</v>
      </c>
      <c r="G77" s="68"/>
      <c r="H77" s="68"/>
      <c r="I77" s="68">
        <f>ROUND(G77*F77,2)</f>
        <v>0</v>
      </c>
      <c r="J77" s="68">
        <f>ROUND(I77*(1+H77/100),2)</f>
        <v>0</v>
      </c>
    </row>
    <row r="78" spans="1:10" ht="15.75" customHeight="1" x14ac:dyDescent="0.25">
      <c r="A78" s="5" t="s">
        <v>101</v>
      </c>
      <c r="B78" s="25" t="s">
        <v>63</v>
      </c>
      <c r="C78" s="31" t="s">
        <v>64</v>
      </c>
      <c r="D78" s="31" t="s">
        <v>18</v>
      </c>
      <c r="E78" s="19" t="s">
        <v>7</v>
      </c>
      <c r="F78" s="82">
        <v>2</v>
      </c>
      <c r="G78" s="69"/>
      <c r="H78" s="69"/>
      <c r="I78" s="69">
        <f t="shared" ref="I78:I81" si="16">ROUND(G78*F78,2)</f>
        <v>0</v>
      </c>
      <c r="J78" s="69">
        <f t="shared" ref="J78:J81" si="17">ROUND(I78*(1+H78/100),2)</f>
        <v>0</v>
      </c>
    </row>
    <row r="79" spans="1:10" x14ac:dyDescent="0.25">
      <c r="A79" s="23">
        <v>3</v>
      </c>
      <c r="B79" s="25" t="s">
        <v>65</v>
      </c>
      <c r="C79" s="31" t="s">
        <v>66</v>
      </c>
      <c r="D79" s="31" t="s">
        <v>18</v>
      </c>
      <c r="E79" s="19" t="s">
        <v>7</v>
      </c>
      <c r="F79" s="82">
        <v>2</v>
      </c>
      <c r="G79" s="69"/>
      <c r="H79" s="69"/>
      <c r="I79" s="69">
        <f t="shared" si="16"/>
        <v>0</v>
      </c>
      <c r="J79" s="69">
        <f t="shared" si="17"/>
        <v>0</v>
      </c>
    </row>
    <row r="80" spans="1:10" ht="15.75" customHeight="1" x14ac:dyDescent="0.25">
      <c r="A80" s="5" t="s">
        <v>105</v>
      </c>
      <c r="B80" s="25" t="s">
        <v>67</v>
      </c>
      <c r="C80" s="31" t="s">
        <v>68</v>
      </c>
      <c r="D80" s="31" t="s">
        <v>18</v>
      </c>
      <c r="E80" s="19" t="s">
        <v>7</v>
      </c>
      <c r="F80" s="82">
        <v>2</v>
      </c>
      <c r="G80" s="69"/>
      <c r="H80" s="69"/>
      <c r="I80" s="69">
        <f t="shared" si="16"/>
        <v>0</v>
      </c>
      <c r="J80" s="69">
        <f t="shared" si="17"/>
        <v>0</v>
      </c>
    </row>
    <row r="81" spans="1:10" ht="15.75" thickBot="1" x14ac:dyDescent="0.3">
      <c r="A81" s="8" t="s">
        <v>106</v>
      </c>
      <c r="B81" s="36" t="s">
        <v>69</v>
      </c>
      <c r="C81" s="38" t="s">
        <v>70</v>
      </c>
      <c r="D81" s="38" t="s">
        <v>18</v>
      </c>
      <c r="E81" s="20" t="s">
        <v>7</v>
      </c>
      <c r="F81" s="77">
        <v>2</v>
      </c>
      <c r="G81" s="70"/>
      <c r="H81" s="70"/>
      <c r="I81" s="69">
        <f t="shared" si="16"/>
        <v>0</v>
      </c>
      <c r="J81" s="70">
        <f t="shared" si="17"/>
        <v>0</v>
      </c>
    </row>
    <row r="82" spans="1:10" ht="15.75" thickBot="1" x14ac:dyDescent="0.3">
      <c r="A82" s="96" t="s">
        <v>347</v>
      </c>
      <c r="B82" s="97"/>
      <c r="C82" s="97"/>
      <c r="D82" s="97"/>
      <c r="E82" s="97"/>
      <c r="F82" s="98"/>
      <c r="G82" s="100"/>
      <c r="H82" s="115"/>
      <c r="I82" s="67">
        <f>SUM(I77:I81)</f>
        <v>0</v>
      </c>
      <c r="J82" s="83">
        <f>SUM(J77:J81)</f>
        <v>0</v>
      </c>
    </row>
    <row r="83" spans="1:10" ht="15.75" thickBot="1" x14ac:dyDescent="0.3">
      <c r="A83" s="106" t="s">
        <v>176</v>
      </c>
      <c r="B83" s="107"/>
      <c r="C83" s="107"/>
      <c r="D83" s="107"/>
      <c r="E83" s="107"/>
      <c r="F83" s="108"/>
      <c r="G83" s="102"/>
      <c r="H83" s="103"/>
      <c r="I83" s="103"/>
      <c r="J83" s="104"/>
    </row>
    <row r="84" spans="1:10" x14ac:dyDescent="0.25">
      <c r="A84" s="13" t="s">
        <v>100</v>
      </c>
      <c r="B84" s="17" t="s">
        <v>72</v>
      </c>
      <c r="C84" s="37" t="s">
        <v>73</v>
      </c>
      <c r="D84" s="37" t="s">
        <v>18</v>
      </c>
      <c r="E84" s="18" t="s">
        <v>7</v>
      </c>
      <c r="F84" s="81">
        <v>10</v>
      </c>
      <c r="G84" s="68"/>
      <c r="H84" s="68"/>
      <c r="I84" s="68">
        <f>ROUND(G84*F84,2)</f>
        <v>0</v>
      </c>
      <c r="J84" s="68">
        <f>ROUND(I84*(1+H84/100),2)</f>
        <v>0</v>
      </c>
    </row>
    <row r="85" spans="1:10" x14ac:dyDescent="0.25">
      <c r="A85" s="5" t="s">
        <v>101</v>
      </c>
      <c r="B85" s="15" t="s">
        <v>72</v>
      </c>
      <c r="C85" s="31" t="s">
        <v>74</v>
      </c>
      <c r="D85" s="31" t="s">
        <v>18</v>
      </c>
      <c r="E85" s="19" t="s">
        <v>7</v>
      </c>
      <c r="F85" s="82">
        <v>14</v>
      </c>
      <c r="G85" s="69"/>
      <c r="H85" s="69"/>
      <c r="I85" s="69">
        <f t="shared" ref="I85:I93" si="18">ROUND(G85*F85,2)</f>
        <v>0</v>
      </c>
      <c r="J85" s="69">
        <f t="shared" ref="J85:J93" si="19">ROUND(I85*(1+H85/100),2)</f>
        <v>0</v>
      </c>
    </row>
    <row r="86" spans="1:10" x14ac:dyDescent="0.25">
      <c r="A86" s="5" t="s">
        <v>104</v>
      </c>
      <c r="B86" s="25" t="s">
        <v>72</v>
      </c>
      <c r="C86" s="15" t="s">
        <v>142</v>
      </c>
      <c r="D86" s="25" t="s">
        <v>18</v>
      </c>
      <c r="E86" s="15" t="s">
        <v>7</v>
      </c>
      <c r="F86" s="82">
        <v>10</v>
      </c>
      <c r="G86" s="69"/>
      <c r="H86" s="69"/>
      <c r="I86" s="69">
        <f t="shared" si="18"/>
        <v>0</v>
      </c>
      <c r="J86" s="69">
        <f t="shared" si="19"/>
        <v>0</v>
      </c>
    </row>
    <row r="87" spans="1:10" x14ac:dyDescent="0.25">
      <c r="A87" s="5" t="s">
        <v>105</v>
      </c>
      <c r="B87" s="25" t="s">
        <v>72</v>
      </c>
      <c r="C87" s="15" t="s">
        <v>143</v>
      </c>
      <c r="D87" s="25" t="s">
        <v>18</v>
      </c>
      <c r="E87" s="15" t="s">
        <v>7</v>
      </c>
      <c r="F87" s="82">
        <v>14</v>
      </c>
      <c r="G87" s="69"/>
      <c r="H87" s="69"/>
      <c r="I87" s="69">
        <f t="shared" si="18"/>
        <v>0</v>
      </c>
      <c r="J87" s="69">
        <f t="shared" si="19"/>
        <v>0</v>
      </c>
    </row>
    <row r="88" spans="1:10" x14ac:dyDescent="0.25">
      <c r="A88" s="5" t="s">
        <v>106</v>
      </c>
      <c r="B88" s="25" t="s">
        <v>72</v>
      </c>
      <c r="C88" s="15" t="s">
        <v>144</v>
      </c>
      <c r="D88" s="25" t="s">
        <v>18</v>
      </c>
      <c r="E88" s="15" t="s">
        <v>7</v>
      </c>
      <c r="F88" s="82">
        <v>14</v>
      </c>
      <c r="G88" s="69"/>
      <c r="H88" s="69"/>
      <c r="I88" s="69">
        <f t="shared" si="18"/>
        <v>0</v>
      </c>
      <c r="J88" s="69">
        <f t="shared" si="19"/>
        <v>0</v>
      </c>
    </row>
    <row r="89" spans="1:10" x14ac:dyDescent="0.25">
      <c r="A89" s="5" t="s">
        <v>107</v>
      </c>
      <c r="B89" s="25" t="s">
        <v>72</v>
      </c>
      <c r="C89" s="15" t="s">
        <v>159</v>
      </c>
      <c r="D89" s="25" t="s">
        <v>18</v>
      </c>
      <c r="E89" s="15" t="s">
        <v>7</v>
      </c>
      <c r="F89" s="82">
        <v>10</v>
      </c>
      <c r="G89" s="69"/>
      <c r="H89" s="69"/>
      <c r="I89" s="69">
        <f t="shared" si="18"/>
        <v>0</v>
      </c>
      <c r="J89" s="69">
        <f t="shared" si="19"/>
        <v>0</v>
      </c>
    </row>
    <row r="90" spans="1:10" x14ac:dyDescent="0.25">
      <c r="A90" s="5" t="s">
        <v>108</v>
      </c>
      <c r="B90" s="22" t="s">
        <v>210</v>
      </c>
      <c r="C90" s="22" t="s">
        <v>211</v>
      </c>
      <c r="D90" s="25" t="s">
        <v>18</v>
      </c>
      <c r="E90" s="15" t="s">
        <v>7</v>
      </c>
      <c r="F90" s="82">
        <v>16</v>
      </c>
      <c r="G90" s="69"/>
      <c r="H90" s="69"/>
      <c r="I90" s="69">
        <f t="shared" si="18"/>
        <v>0</v>
      </c>
      <c r="J90" s="69">
        <f t="shared" si="19"/>
        <v>0</v>
      </c>
    </row>
    <row r="91" spans="1:10" x14ac:dyDescent="0.25">
      <c r="A91" s="5" t="s">
        <v>114</v>
      </c>
      <c r="B91" s="22" t="s">
        <v>210</v>
      </c>
      <c r="C91" s="22" t="s">
        <v>212</v>
      </c>
      <c r="D91" s="25" t="s">
        <v>18</v>
      </c>
      <c r="E91" s="15" t="s">
        <v>7</v>
      </c>
      <c r="F91" s="82">
        <v>16</v>
      </c>
      <c r="G91" s="69"/>
      <c r="H91" s="69"/>
      <c r="I91" s="69">
        <f t="shared" si="18"/>
        <v>0</v>
      </c>
      <c r="J91" s="69">
        <f t="shared" si="19"/>
        <v>0</v>
      </c>
    </row>
    <row r="92" spans="1:10" ht="15.75" customHeight="1" x14ac:dyDescent="0.25">
      <c r="A92" s="5" t="s">
        <v>115</v>
      </c>
      <c r="B92" s="22" t="s">
        <v>210</v>
      </c>
      <c r="C92" s="22" t="s">
        <v>213</v>
      </c>
      <c r="D92" s="25" t="s">
        <v>18</v>
      </c>
      <c r="E92" s="15" t="s">
        <v>7</v>
      </c>
      <c r="F92" s="82">
        <v>16</v>
      </c>
      <c r="G92" s="69"/>
      <c r="H92" s="69"/>
      <c r="I92" s="69">
        <f t="shared" si="18"/>
        <v>0</v>
      </c>
      <c r="J92" s="69">
        <f t="shared" si="19"/>
        <v>0</v>
      </c>
    </row>
    <row r="93" spans="1:10" ht="15.75" thickBot="1" x14ac:dyDescent="0.3">
      <c r="A93" s="8" t="s">
        <v>116</v>
      </c>
      <c r="B93" s="35" t="s">
        <v>210</v>
      </c>
      <c r="C93" s="35" t="s">
        <v>214</v>
      </c>
      <c r="D93" s="36" t="s">
        <v>18</v>
      </c>
      <c r="E93" s="16" t="s">
        <v>7</v>
      </c>
      <c r="F93" s="80">
        <v>16</v>
      </c>
      <c r="G93" s="70"/>
      <c r="H93" s="70"/>
      <c r="I93" s="70">
        <f t="shared" si="18"/>
        <v>0</v>
      </c>
      <c r="J93" s="70">
        <f t="shared" si="19"/>
        <v>0</v>
      </c>
    </row>
    <row r="94" spans="1:10" ht="15.75" thickBot="1" x14ac:dyDescent="0.3">
      <c r="A94" s="96" t="s">
        <v>347</v>
      </c>
      <c r="B94" s="97"/>
      <c r="C94" s="97"/>
      <c r="D94" s="97"/>
      <c r="E94" s="97"/>
      <c r="F94" s="98"/>
      <c r="G94" s="100"/>
      <c r="H94" s="101"/>
      <c r="I94" s="67">
        <f>SUM(I84:I93)</f>
        <v>0</v>
      </c>
      <c r="J94" s="67">
        <f>SUM(J84:J93)</f>
        <v>0</v>
      </c>
    </row>
    <row r="95" spans="1:10" ht="15.75" thickBot="1" x14ac:dyDescent="0.3">
      <c r="A95" s="106" t="s">
        <v>338</v>
      </c>
      <c r="B95" s="107"/>
      <c r="C95" s="107"/>
      <c r="D95" s="107"/>
      <c r="E95" s="107"/>
      <c r="F95" s="108"/>
      <c r="G95" s="102"/>
      <c r="H95" s="103"/>
      <c r="I95" s="103"/>
      <c r="J95" s="104"/>
    </row>
    <row r="96" spans="1:10" ht="15.75" thickBot="1" x14ac:dyDescent="0.3">
      <c r="A96" s="40">
        <v>1</v>
      </c>
      <c r="B96" s="41" t="s">
        <v>72</v>
      </c>
      <c r="C96" s="42" t="s">
        <v>271</v>
      </c>
      <c r="D96" s="62" t="s">
        <v>6</v>
      </c>
      <c r="E96" s="43" t="s">
        <v>7</v>
      </c>
      <c r="F96" s="44">
        <v>4</v>
      </c>
      <c r="G96" s="64"/>
      <c r="H96" s="65"/>
      <c r="I96" s="65">
        <f>ROUND(G96*F96,2)</f>
        <v>0</v>
      </c>
      <c r="J96" s="66">
        <f>ROUND(I96*(1+H96/100),2)</f>
        <v>0</v>
      </c>
    </row>
    <row r="97" spans="1:10" ht="15.75" thickBot="1" x14ac:dyDescent="0.3">
      <c r="A97" s="96" t="s">
        <v>347</v>
      </c>
      <c r="B97" s="97"/>
      <c r="C97" s="97"/>
      <c r="D97" s="97"/>
      <c r="E97" s="97"/>
      <c r="F97" s="98"/>
      <c r="G97" s="100"/>
      <c r="H97" s="101"/>
      <c r="I97" s="67">
        <f>I96</f>
        <v>0</v>
      </c>
      <c r="J97" s="67">
        <f>J96</f>
        <v>0</v>
      </c>
    </row>
    <row r="98" spans="1:10" ht="15.75" thickBot="1" x14ac:dyDescent="0.3">
      <c r="A98" s="106" t="s">
        <v>339</v>
      </c>
      <c r="B98" s="107"/>
      <c r="C98" s="107"/>
      <c r="D98" s="107"/>
      <c r="E98" s="107"/>
      <c r="F98" s="108"/>
      <c r="G98" s="102"/>
      <c r="H98" s="103"/>
      <c r="I98" s="103"/>
      <c r="J98" s="104"/>
    </row>
    <row r="99" spans="1:10" x14ac:dyDescent="0.25">
      <c r="A99" s="13" t="s">
        <v>100</v>
      </c>
      <c r="B99" s="14" t="s">
        <v>51</v>
      </c>
      <c r="C99" s="17" t="s">
        <v>53</v>
      </c>
      <c r="D99" s="18" t="s">
        <v>6</v>
      </c>
      <c r="E99" s="18" t="s">
        <v>7</v>
      </c>
      <c r="F99" s="81">
        <v>18</v>
      </c>
      <c r="G99" s="68"/>
      <c r="H99" s="68"/>
      <c r="I99" s="68">
        <f>ROUND(G99*F99,2)</f>
        <v>0</v>
      </c>
      <c r="J99" s="68">
        <f>ROUND(I99*(1+H99/100),2)</f>
        <v>0</v>
      </c>
    </row>
    <row r="100" spans="1:10" x14ac:dyDescent="0.25">
      <c r="A100" s="5" t="s">
        <v>101</v>
      </c>
      <c r="B100" s="25" t="s">
        <v>54</v>
      </c>
      <c r="C100" s="15" t="s">
        <v>55</v>
      </c>
      <c r="D100" s="15" t="s">
        <v>6</v>
      </c>
      <c r="E100" s="19" t="s">
        <v>7</v>
      </c>
      <c r="F100" s="82">
        <v>8</v>
      </c>
      <c r="G100" s="69"/>
      <c r="H100" s="69"/>
      <c r="I100" s="69">
        <f t="shared" ref="I100:I127" si="20">ROUND(G100*F100,2)</f>
        <v>0</v>
      </c>
      <c r="J100" s="69">
        <f t="shared" ref="J100:J127" si="21">ROUND(I100*(1+H100/100),2)</f>
        <v>0</v>
      </c>
    </row>
    <row r="101" spans="1:10" x14ac:dyDescent="0.25">
      <c r="A101" s="5" t="s">
        <v>104</v>
      </c>
      <c r="B101" s="25" t="s">
        <v>51</v>
      </c>
      <c r="C101" s="15" t="s">
        <v>52</v>
      </c>
      <c r="D101" s="19" t="s">
        <v>18</v>
      </c>
      <c r="E101" s="19" t="s">
        <v>7</v>
      </c>
      <c r="F101" s="82">
        <v>8</v>
      </c>
      <c r="G101" s="69"/>
      <c r="H101" s="69"/>
      <c r="I101" s="69">
        <f t="shared" si="20"/>
        <v>0</v>
      </c>
      <c r="J101" s="69">
        <f t="shared" si="21"/>
        <v>0</v>
      </c>
    </row>
    <row r="102" spans="1:10" x14ac:dyDescent="0.25">
      <c r="A102" s="5" t="s">
        <v>105</v>
      </c>
      <c r="B102" s="25" t="s">
        <v>56</v>
      </c>
      <c r="C102" s="15" t="s">
        <v>57</v>
      </c>
      <c r="D102" s="19" t="s">
        <v>18</v>
      </c>
      <c r="E102" s="19" t="s">
        <v>7</v>
      </c>
      <c r="F102" s="82">
        <v>10</v>
      </c>
      <c r="G102" s="69"/>
      <c r="H102" s="69"/>
      <c r="I102" s="69">
        <f t="shared" si="20"/>
        <v>0</v>
      </c>
      <c r="J102" s="69">
        <f t="shared" si="21"/>
        <v>0</v>
      </c>
    </row>
    <row r="103" spans="1:10" x14ac:dyDescent="0.25">
      <c r="A103" s="5" t="s">
        <v>106</v>
      </c>
      <c r="B103" s="25" t="s">
        <v>58</v>
      </c>
      <c r="C103" s="15" t="s">
        <v>59</v>
      </c>
      <c r="D103" s="19" t="s">
        <v>18</v>
      </c>
      <c r="E103" s="19" t="s">
        <v>7</v>
      </c>
      <c r="F103" s="82">
        <v>10</v>
      </c>
      <c r="G103" s="69"/>
      <c r="H103" s="69"/>
      <c r="I103" s="69">
        <f t="shared" si="20"/>
        <v>0</v>
      </c>
      <c r="J103" s="69">
        <f t="shared" si="21"/>
        <v>0</v>
      </c>
    </row>
    <row r="104" spans="1:10" x14ac:dyDescent="0.25">
      <c r="A104" s="5" t="s">
        <v>107</v>
      </c>
      <c r="B104" s="25" t="s">
        <v>350</v>
      </c>
      <c r="C104" s="31" t="s">
        <v>60</v>
      </c>
      <c r="D104" s="31" t="s">
        <v>18</v>
      </c>
      <c r="E104" s="19" t="s">
        <v>7</v>
      </c>
      <c r="F104" s="82">
        <v>6</v>
      </c>
      <c r="G104" s="69"/>
      <c r="H104" s="69"/>
      <c r="I104" s="69">
        <f t="shared" si="20"/>
        <v>0</v>
      </c>
      <c r="J104" s="69">
        <f t="shared" si="21"/>
        <v>0</v>
      </c>
    </row>
    <row r="105" spans="1:10" ht="15.75" customHeight="1" x14ac:dyDescent="0.25">
      <c r="A105" s="5" t="s">
        <v>108</v>
      </c>
      <c r="B105" s="25" t="s">
        <v>349</v>
      </c>
      <c r="C105" s="31" t="s">
        <v>71</v>
      </c>
      <c r="D105" s="31" t="s">
        <v>18</v>
      </c>
      <c r="E105" s="19" t="s">
        <v>7</v>
      </c>
      <c r="F105" s="82">
        <v>12</v>
      </c>
      <c r="G105" s="69"/>
      <c r="H105" s="69"/>
      <c r="I105" s="69">
        <f t="shared" si="20"/>
        <v>0</v>
      </c>
      <c r="J105" s="69">
        <f t="shared" si="21"/>
        <v>0</v>
      </c>
    </row>
    <row r="106" spans="1:10" x14ac:dyDescent="0.25">
      <c r="A106" s="5" t="s">
        <v>114</v>
      </c>
      <c r="B106" s="25" t="s">
        <v>145</v>
      </c>
      <c r="C106" s="15" t="s">
        <v>146</v>
      </c>
      <c r="D106" s="25" t="s">
        <v>18</v>
      </c>
      <c r="E106" s="15" t="s">
        <v>7</v>
      </c>
      <c r="F106" s="82">
        <v>4</v>
      </c>
      <c r="G106" s="69"/>
      <c r="H106" s="69"/>
      <c r="I106" s="69">
        <f t="shared" si="20"/>
        <v>0</v>
      </c>
      <c r="J106" s="69">
        <f t="shared" si="21"/>
        <v>0</v>
      </c>
    </row>
    <row r="107" spans="1:10" x14ac:dyDescent="0.25">
      <c r="A107" s="5" t="s">
        <v>115</v>
      </c>
      <c r="B107" s="25" t="s">
        <v>135</v>
      </c>
      <c r="C107" s="25" t="s">
        <v>136</v>
      </c>
      <c r="D107" s="25" t="s">
        <v>25</v>
      </c>
      <c r="E107" s="25" t="s">
        <v>7</v>
      </c>
      <c r="F107" s="82">
        <v>10</v>
      </c>
      <c r="G107" s="69"/>
      <c r="H107" s="69"/>
      <c r="I107" s="69">
        <f t="shared" si="20"/>
        <v>0</v>
      </c>
      <c r="J107" s="69">
        <f t="shared" si="21"/>
        <v>0</v>
      </c>
    </row>
    <row r="108" spans="1:10" x14ac:dyDescent="0.25">
      <c r="A108" s="5" t="s">
        <v>116</v>
      </c>
      <c r="B108" s="25" t="s">
        <v>80</v>
      </c>
      <c r="C108" s="25" t="s">
        <v>140</v>
      </c>
      <c r="D108" s="45" t="s">
        <v>18</v>
      </c>
      <c r="E108" s="15" t="s">
        <v>7</v>
      </c>
      <c r="F108" s="82">
        <v>5</v>
      </c>
      <c r="G108" s="69"/>
      <c r="H108" s="69"/>
      <c r="I108" s="69">
        <f t="shared" si="20"/>
        <v>0</v>
      </c>
      <c r="J108" s="69">
        <f t="shared" si="21"/>
        <v>0</v>
      </c>
    </row>
    <row r="109" spans="1:10" x14ac:dyDescent="0.25">
      <c r="A109" s="5" t="s">
        <v>117</v>
      </c>
      <c r="B109" s="21" t="s">
        <v>199</v>
      </c>
      <c r="C109" s="22" t="s">
        <v>200</v>
      </c>
      <c r="D109" s="25" t="s">
        <v>18</v>
      </c>
      <c r="E109" s="15" t="s">
        <v>7</v>
      </c>
      <c r="F109" s="82">
        <v>20</v>
      </c>
      <c r="G109" s="69"/>
      <c r="H109" s="69"/>
      <c r="I109" s="69">
        <f t="shared" si="20"/>
        <v>0</v>
      </c>
      <c r="J109" s="69">
        <f t="shared" si="21"/>
        <v>0</v>
      </c>
    </row>
    <row r="110" spans="1:10" x14ac:dyDescent="0.25">
      <c r="A110" s="5" t="s">
        <v>118</v>
      </c>
      <c r="B110" s="21" t="s">
        <v>56</v>
      </c>
      <c r="C110" s="22" t="s">
        <v>201</v>
      </c>
      <c r="D110" s="25" t="s">
        <v>18</v>
      </c>
      <c r="E110" s="15" t="s">
        <v>7</v>
      </c>
      <c r="F110" s="82">
        <v>10</v>
      </c>
      <c r="G110" s="69"/>
      <c r="H110" s="69"/>
      <c r="I110" s="69">
        <f t="shared" si="20"/>
        <v>0</v>
      </c>
      <c r="J110" s="69">
        <f t="shared" si="21"/>
        <v>0</v>
      </c>
    </row>
    <row r="111" spans="1:10" x14ac:dyDescent="0.25">
      <c r="A111" s="5" t="s">
        <v>119</v>
      </c>
      <c r="B111" s="21" t="s">
        <v>202</v>
      </c>
      <c r="C111" s="22" t="s">
        <v>203</v>
      </c>
      <c r="D111" s="25" t="s">
        <v>18</v>
      </c>
      <c r="E111" s="15" t="s">
        <v>7</v>
      </c>
      <c r="F111" s="82">
        <v>8</v>
      </c>
      <c r="G111" s="69"/>
      <c r="H111" s="69"/>
      <c r="I111" s="69">
        <f t="shared" si="20"/>
        <v>0</v>
      </c>
      <c r="J111" s="69">
        <f t="shared" si="21"/>
        <v>0</v>
      </c>
    </row>
    <row r="112" spans="1:10" x14ac:dyDescent="0.25">
      <c r="A112" s="5" t="s">
        <v>253</v>
      </c>
      <c r="B112" s="23" t="s">
        <v>244</v>
      </c>
      <c r="C112" s="23" t="s">
        <v>246</v>
      </c>
      <c r="D112" s="23" t="s">
        <v>18</v>
      </c>
      <c r="E112" s="23" t="s">
        <v>7</v>
      </c>
      <c r="F112" s="82">
        <v>6</v>
      </c>
      <c r="G112" s="69"/>
      <c r="H112" s="69"/>
      <c r="I112" s="69">
        <f t="shared" si="20"/>
        <v>0</v>
      </c>
      <c r="J112" s="69">
        <f t="shared" si="21"/>
        <v>0</v>
      </c>
    </row>
    <row r="113" spans="1:10" ht="15.75" customHeight="1" x14ac:dyDescent="0.25">
      <c r="A113" s="5" t="s">
        <v>120</v>
      </c>
      <c r="B113" s="23" t="s">
        <v>244</v>
      </c>
      <c r="C113" s="23" t="s">
        <v>247</v>
      </c>
      <c r="D113" s="23" t="s">
        <v>18</v>
      </c>
      <c r="E113" s="23" t="s">
        <v>7</v>
      </c>
      <c r="F113" s="82">
        <v>6</v>
      </c>
      <c r="G113" s="69"/>
      <c r="H113" s="69"/>
      <c r="I113" s="69">
        <f t="shared" si="20"/>
        <v>0</v>
      </c>
      <c r="J113" s="69">
        <f t="shared" si="21"/>
        <v>0</v>
      </c>
    </row>
    <row r="114" spans="1:10" x14ac:dyDescent="0.25">
      <c r="A114" s="5" t="s">
        <v>121</v>
      </c>
      <c r="B114" s="23" t="s">
        <v>141</v>
      </c>
      <c r="C114" s="23" t="s">
        <v>236</v>
      </c>
      <c r="D114" s="23" t="s">
        <v>18</v>
      </c>
      <c r="E114" s="23" t="s">
        <v>7</v>
      </c>
      <c r="F114" s="82">
        <v>10</v>
      </c>
      <c r="G114" s="69"/>
      <c r="H114" s="69"/>
      <c r="I114" s="69">
        <f t="shared" si="20"/>
        <v>0</v>
      </c>
      <c r="J114" s="69">
        <f t="shared" si="21"/>
        <v>0</v>
      </c>
    </row>
    <row r="115" spans="1:10" x14ac:dyDescent="0.25">
      <c r="A115" s="5" t="s">
        <v>122</v>
      </c>
      <c r="B115" s="23" t="s">
        <v>141</v>
      </c>
      <c r="C115" s="23" t="s">
        <v>237</v>
      </c>
      <c r="D115" s="23" t="s">
        <v>18</v>
      </c>
      <c r="E115" s="23" t="s">
        <v>7</v>
      </c>
      <c r="F115" s="82">
        <v>12</v>
      </c>
      <c r="G115" s="69"/>
      <c r="H115" s="69"/>
      <c r="I115" s="69">
        <f t="shared" si="20"/>
        <v>0</v>
      </c>
      <c r="J115" s="69">
        <f t="shared" si="21"/>
        <v>0</v>
      </c>
    </row>
    <row r="116" spans="1:10" x14ac:dyDescent="0.25">
      <c r="A116" s="5" t="s">
        <v>123</v>
      </c>
      <c r="B116" s="23" t="s">
        <v>141</v>
      </c>
      <c r="C116" s="23" t="s">
        <v>238</v>
      </c>
      <c r="D116" s="23" t="s">
        <v>18</v>
      </c>
      <c r="E116" s="23" t="s">
        <v>7</v>
      </c>
      <c r="F116" s="82">
        <v>6</v>
      </c>
      <c r="G116" s="69"/>
      <c r="H116" s="69"/>
      <c r="I116" s="69">
        <f t="shared" si="20"/>
        <v>0</v>
      </c>
      <c r="J116" s="69">
        <f t="shared" si="21"/>
        <v>0</v>
      </c>
    </row>
    <row r="117" spans="1:10" x14ac:dyDescent="0.25">
      <c r="A117" s="5" t="s">
        <v>124</v>
      </c>
      <c r="B117" s="23" t="s">
        <v>233</v>
      </c>
      <c r="C117" s="23" t="s">
        <v>239</v>
      </c>
      <c r="D117" s="23" t="s">
        <v>18</v>
      </c>
      <c r="E117" s="23" t="s">
        <v>7</v>
      </c>
      <c r="F117" s="82">
        <v>2</v>
      </c>
      <c r="G117" s="69"/>
      <c r="H117" s="69"/>
      <c r="I117" s="69">
        <f t="shared" si="20"/>
        <v>0</v>
      </c>
      <c r="J117" s="69">
        <f t="shared" si="21"/>
        <v>0</v>
      </c>
    </row>
    <row r="118" spans="1:10" ht="23.25" customHeight="1" x14ac:dyDescent="0.25">
      <c r="A118" s="5" t="s">
        <v>125</v>
      </c>
      <c r="B118" s="23" t="s">
        <v>240</v>
      </c>
      <c r="C118" s="23" t="s">
        <v>250</v>
      </c>
      <c r="D118" s="23" t="s">
        <v>18</v>
      </c>
      <c r="E118" s="23" t="s">
        <v>7</v>
      </c>
      <c r="F118" s="82">
        <v>6</v>
      </c>
      <c r="G118" s="69"/>
      <c r="H118" s="69"/>
      <c r="I118" s="69">
        <f t="shared" si="20"/>
        <v>0</v>
      </c>
      <c r="J118" s="69">
        <f t="shared" si="21"/>
        <v>0</v>
      </c>
    </row>
    <row r="119" spans="1:10" x14ac:dyDescent="0.25">
      <c r="A119" s="5" t="s">
        <v>126</v>
      </c>
      <c r="B119" s="23" t="s">
        <v>241</v>
      </c>
      <c r="C119" s="23" t="s">
        <v>242</v>
      </c>
      <c r="D119" s="23" t="s">
        <v>18</v>
      </c>
      <c r="E119" s="23" t="s">
        <v>7</v>
      </c>
      <c r="F119" s="82">
        <v>4</v>
      </c>
      <c r="G119" s="69"/>
      <c r="H119" s="69"/>
      <c r="I119" s="69">
        <f t="shared" si="20"/>
        <v>0</v>
      </c>
      <c r="J119" s="69">
        <f t="shared" si="21"/>
        <v>0</v>
      </c>
    </row>
    <row r="120" spans="1:10" x14ac:dyDescent="0.25">
      <c r="A120" s="5" t="s">
        <v>127</v>
      </c>
      <c r="B120" s="23" t="s">
        <v>199</v>
      </c>
      <c r="C120" s="23" t="s">
        <v>243</v>
      </c>
      <c r="D120" s="23" t="s">
        <v>18</v>
      </c>
      <c r="E120" s="23" t="s">
        <v>7</v>
      </c>
      <c r="F120" s="82">
        <v>5</v>
      </c>
      <c r="G120" s="69"/>
      <c r="H120" s="69"/>
      <c r="I120" s="69">
        <f t="shared" si="20"/>
        <v>0</v>
      </c>
      <c r="J120" s="69">
        <f t="shared" si="21"/>
        <v>0</v>
      </c>
    </row>
    <row r="121" spans="1:10" x14ac:dyDescent="0.25">
      <c r="A121" s="5" t="s">
        <v>254</v>
      </c>
      <c r="B121" s="23" t="s">
        <v>51</v>
      </c>
      <c r="C121" s="23" t="s">
        <v>227</v>
      </c>
      <c r="D121" s="23" t="s">
        <v>18</v>
      </c>
      <c r="E121" s="23" t="s">
        <v>7</v>
      </c>
      <c r="F121" s="82">
        <v>3</v>
      </c>
      <c r="G121" s="69"/>
      <c r="H121" s="69"/>
      <c r="I121" s="69">
        <f t="shared" si="20"/>
        <v>0</v>
      </c>
      <c r="J121" s="69">
        <f t="shared" si="21"/>
        <v>0</v>
      </c>
    </row>
    <row r="122" spans="1:10" x14ac:dyDescent="0.25">
      <c r="A122" s="5" t="s">
        <v>128</v>
      </c>
      <c r="B122" s="23" t="s">
        <v>228</v>
      </c>
      <c r="C122" s="23" t="s">
        <v>229</v>
      </c>
      <c r="D122" s="23" t="s">
        <v>18</v>
      </c>
      <c r="E122" s="23" t="s">
        <v>7</v>
      </c>
      <c r="F122" s="82">
        <v>90</v>
      </c>
      <c r="G122" s="69"/>
      <c r="H122" s="69"/>
      <c r="I122" s="69">
        <f t="shared" si="20"/>
        <v>0</v>
      </c>
      <c r="J122" s="69">
        <f t="shared" si="21"/>
        <v>0</v>
      </c>
    </row>
    <row r="123" spans="1:10" x14ac:dyDescent="0.25">
      <c r="A123" s="5" t="s">
        <v>129</v>
      </c>
      <c r="B123" s="23" t="s">
        <v>231</v>
      </c>
      <c r="C123" s="23" t="s">
        <v>234</v>
      </c>
      <c r="D123" s="23" t="s">
        <v>18</v>
      </c>
      <c r="E123" s="23" t="s">
        <v>7</v>
      </c>
      <c r="F123" s="82">
        <v>10</v>
      </c>
      <c r="G123" s="69"/>
      <c r="H123" s="69"/>
      <c r="I123" s="69">
        <f t="shared" si="20"/>
        <v>0</v>
      </c>
      <c r="J123" s="69">
        <f t="shared" si="21"/>
        <v>0</v>
      </c>
    </row>
    <row r="124" spans="1:10" x14ac:dyDescent="0.25">
      <c r="A124" s="5" t="s">
        <v>255</v>
      </c>
      <c r="B124" s="23" t="s">
        <v>232</v>
      </c>
      <c r="C124" s="23" t="s">
        <v>235</v>
      </c>
      <c r="D124" s="23" t="s">
        <v>18</v>
      </c>
      <c r="E124" s="23" t="s">
        <v>7</v>
      </c>
      <c r="F124" s="76">
        <v>8</v>
      </c>
      <c r="G124" s="69"/>
      <c r="H124" s="69"/>
      <c r="I124" s="69">
        <f t="shared" si="20"/>
        <v>0</v>
      </c>
      <c r="J124" s="69">
        <f t="shared" si="21"/>
        <v>0</v>
      </c>
    </row>
    <row r="125" spans="1:10" x14ac:dyDescent="0.25">
      <c r="A125" s="5" t="s">
        <v>130</v>
      </c>
      <c r="B125" s="23" t="s">
        <v>80</v>
      </c>
      <c r="C125" s="23" t="s">
        <v>251</v>
      </c>
      <c r="D125" s="23" t="s">
        <v>18</v>
      </c>
      <c r="E125" s="23" t="s">
        <v>7</v>
      </c>
      <c r="F125" s="82">
        <v>10</v>
      </c>
      <c r="G125" s="69"/>
      <c r="H125" s="69"/>
      <c r="I125" s="69">
        <f t="shared" si="20"/>
        <v>0</v>
      </c>
      <c r="J125" s="69">
        <f t="shared" si="21"/>
        <v>0</v>
      </c>
    </row>
    <row r="126" spans="1:10" x14ac:dyDescent="0.25">
      <c r="A126" s="5" t="s">
        <v>131</v>
      </c>
      <c r="B126" s="23" t="s">
        <v>249</v>
      </c>
      <c r="C126" s="23" t="s">
        <v>245</v>
      </c>
      <c r="D126" s="23" t="s">
        <v>18</v>
      </c>
      <c r="E126" s="23" t="s">
        <v>7</v>
      </c>
      <c r="F126" s="82">
        <v>4</v>
      </c>
      <c r="G126" s="69"/>
      <c r="H126" s="69"/>
      <c r="I126" s="69">
        <f t="shared" si="20"/>
        <v>0</v>
      </c>
      <c r="J126" s="69">
        <f t="shared" si="21"/>
        <v>0</v>
      </c>
    </row>
    <row r="127" spans="1:10" ht="15.75" thickBot="1" x14ac:dyDescent="0.3">
      <c r="A127" s="8" t="s">
        <v>132</v>
      </c>
      <c r="B127" s="27" t="s">
        <v>348</v>
      </c>
      <c r="C127" s="29" t="s">
        <v>272</v>
      </c>
      <c r="D127" s="39" t="s">
        <v>18</v>
      </c>
      <c r="E127" s="16" t="s">
        <v>7</v>
      </c>
      <c r="F127" s="79">
        <v>1</v>
      </c>
      <c r="G127" s="70"/>
      <c r="H127" s="70"/>
      <c r="I127" s="70">
        <f t="shared" si="20"/>
        <v>0</v>
      </c>
      <c r="J127" s="70">
        <f t="shared" si="21"/>
        <v>0</v>
      </c>
    </row>
    <row r="128" spans="1:10" ht="15.75" thickBot="1" x14ac:dyDescent="0.3">
      <c r="A128" s="96" t="s">
        <v>347</v>
      </c>
      <c r="B128" s="97"/>
      <c r="C128" s="97"/>
      <c r="D128" s="97"/>
      <c r="E128" s="97"/>
      <c r="F128" s="98"/>
      <c r="G128" s="100"/>
      <c r="H128" s="101"/>
      <c r="I128" s="67">
        <f>SUM(I99:I127)</f>
        <v>0</v>
      </c>
      <c r="J128" s="67">
        <f>SUM(J99:J127)</f>
        <v>0</v>
      </c>
    </row>
    <row r="129" spans="1:10" ht="15.75" thickBot="1" x14ac:dyDescent="0.3">
      <c r="A129" s="119" t="s">
        <v>340</v>
      </c>
      <c r="B129" s="120"/>
      <c r="C129" s="120"/>
      <c r="D129" s="120"/>
      <c r="E129" s="120"/>
      <c r="F129" s="121"/>
      <c r="G129" s="102"/>
      <c r="H129" s="103"/>
      <c r="I129" s="103"/>
      <c r="J129" s="104"/>
    </row>
    <row r="130" spans="1:10" ht="36" x14ac:dyDescent="0.25">
      <c r="A130" s="46">
        <v>1</v>
      </c>
      <c r="B130" s="14" t="s">
        <v>259</v>
      </c>
      <c r="C130" s="17" t="s">
        <v>260</v>
      </c>
      <c r="D130" s="14" t="s">
        <v>261</v>
      </c>
      <c r="E130" s="17" t="s">
        <v>7</v>
      </c>
      <c r="F130" s="84">
        <v>3</v>
      </c>
      <c r="G130" s="68"/>
      <c r="H130" s="68"/>
      <c r="I130" s="68">
        <f>ROUND(G130*F130,2)</f>
        <v>0</v>
      </c>
      <c r="J130" s="68">
        <f>ROUND(I130*(1+H130/100),2)</f>
        <v>0</v>
      </c>
    </row>
    <row r="131" spans="1:10" ht="24" x14ac:dyDescent="0.25">
      <c r="A131" s="23">
        <v>2</v>
      </c>
      <c r="B131" s="25" t="s">
        <v>262</v>
      </c>
      <c r="C131" s="47" t="s">
        <v>263</v>
      </c>
      <c r="D131" s="23" t="s">
        <v>6</v>
      </c>
      <c r="E131" s="15" t="s">
        <v>7</v>
      </c>
      <c r="F131" s="78">
        <v>2</v>
      </c>
      <c r="G131" s="69"/>
      <c r="H131" s="69"/>
      <c r="I131" s="69">
        <f t="shared" ref="I131:I132" si="22">ROUND(G131*F131,2)</f>
        <v>0</v>
      </c>
      <c r="J131" s="69">
        <f t="shared" ref="J131:J132" si="23">ROUND(I131*(1+H131/100),2)</f>
        <v>0</v>
      </c>
    </row>
    <row r="132" spans="1:10" ht="15.75" thickBot="1" x14ac:dyDescent="0.3">
      <c r="A132" s="23">
        <v>3</v>
      </c>
      <c r="B132" s="25" t="s">
        <v>264</v>
      </c>
      <c r="C132" s="47" t="s">
        <v>265</v>
      </c>
      <c r="D132" s="23" t="s">
        <v>6</v>
      </c>
      <c r="E132" s="15" t="s">
        <v>7</v>
      </c>
      <c r="F132" s="85">
        <v>2</v>
      </c>
      <c r="G132" s="69"/>
      <c r="H132" s="69"/>
      <c r="I132" s="69">
        <f t="shared" si="22"/>
        <v>0</v>
      </c>
      <c r="J132" s="69">
        <f t="shared" si="23"/>
        <v>0</v>
      </c>
    </row>
    <row r="133" spans="1:10" ht="15.75" thickBot="1" x14ac:dyDescent="0.3">
      <c r="A133" s="96" t="s">
        <v>347</v>
      </c>
      <c r="B133" s="97"/>
      <c r="C133" s="97"/>
      <c r="D133" s="97"/>
      <c r="E133" s="97"/>
      <c r="F133" s="98"/>
      <c r="G133" s="113"/>
      <c r="H133" s="114"/>
      <c r="I133" s="87">
        <f>SUM(I130:I132)</f>
        <v>0</v>
      </c>
      <c r="J133" s="87">
        <f>SUM(J130:J132)</f>
        <v>0</v>
      </c>
    </row>
    <row r="134" spans="1:10" ht="15.75" thickBot="1" x14ac:dyDescent="0.3">
      <c r="A134" s="116" t="s">
        <v>341</v>
      </c>
      <c r="B134" s="117"/>
      <c r="C134" s="117"/>
      <c r="D134" s="117"/>
      <c r="E134" s="117"/>
      <c r="F134" s="118"/>
      <c r="G134" s="102"/>
      <c r="H134" s="103"/>
      <c r="I134" s="103"/>
      <c r="J134" s="104"/>
    </row>
    <row r="135" spans="1:10" x14ac:dyDescent="0.25">
      <c r="A135" s="13" t="s">
        <v>100</v>
      </c>
      <c r="B135" s="14" t="s">
        <v>76</v>
      </c>
      <c r="C135" s="17" t="s">
        <v>77</v>
      </c>
      <c r="D135" s="17" t="s">
        <v>18</v>
      </c>
      <c r="E135" s="18" t="s">
        <v>7</v>
      </c>
      <c r="F135" s="81">
        <v>34</v>
      </c>
      <c r="G135" s="68"/>
      <c r="H135" s="68"/>
      <c r="I135" s="68">
        <f>ROUND(G135*F135,2)</f>
        <v>0</v>
      </c>
      <c r="J135" s="68">
        <f>ROUND(I135*(1+H135/100),2)</f>
        <v>0</v>
      </c>
    </row>
    <row r="136" spans="1:10" x14ac:dyDescent="0.25">
      <c r="A136" s="5" t="s">
        <v>101</v>
      </c>
      <c r="B136" s="25" t="s">
        <v>83</v>
      </c>
      <c r="C136" s="15" t="s">
        <v>84</v>
      </c>
      <c r="D136" s="19" t="s">
        <v>18</v>
      </c>
      <c r="E136" s="19" t="s">
        <v>7</v>
      </c>
      <c r="F136" s="82">
        <v>40</v>
      </c>
      <c r="G136" s="69"/>
      <c r="H136" s="69"/>
      <c r="I136" s="69">
        <f t="shared" ref="I136:I145" si="24">ROUND(G136*F136,2)</f>
        <v>0</v>
      </c>
      <c r="J136" s="69">
        <f t="shared" ref="J136:J145" si="25">ROUND(I136*(1+H136/100),2)</f>
        <v>0</v>
      </c>
    </row>
    <row r="137" spans="1:10" x14ac:dyDescent="0.25">
      <c r="A137" s="5" t="s">
        <v>104</v>
      </c>
      <c r="B137" s="25" t="s">
        <v>85</v>
      </c>
      <c r="C137" s="15" t="s">
        <v>86</v>
      </c>
      <c r="D137" s="48" t="s">
        <v>18</v>
      </c>
      <c r="E137" s="19" t="s">
        <v>7</v>
      </c>
      <c r="F137" s="82">
        <v>20</v>
      </c>
      <c r="G137" s="69"/>
      <c r="H137" s="69"/>
      <c r="I137" s="69">
        <f t="shared" si="24"/>
        <v>0</v>
      </c>
      <c r="J137" s="69">
        <f t="shared" si="25"/>
        <v>0</v>
      </c>
    </row>
    <row r="138" spans="1:10" ht="15.75" customHeight="1" x14ac:dyDescent="0.25">
      <c r="A138" s="5" t="s">
        <v>105</v>
      </c>
      <c r="B138" s="25" t="s">
        <v>167</v>
      </c>
      <c r="C138" s="15" t="s">
        <v>165</v>
      </c>
      <c r="D138" s="25" t="s">
        <v>18</v>
      </c>
      <c r="E138" s="25" t="s">
        <v>7</v>
      </c>
      <c r="F138" s="82">
        <v>10</v>
      </c>
      <c r="G138" s="69"/>
      <c r="H138" s="69"/>
      <c r="I138" s="69">
        <f t="shared" si="24"/>
        <v>0</v>
      </c>
      <c r="J138" s="69">
        <f t="shared" si="25"/>
        <v>0</v>
      </c>
    </row>
    <row r="139" spans="1:10" x14ac:dyDescent="0.25">
      <c r="A139" s="5" t="s">
        <v>106</v>
      </c>
      <c r="B139" s="15" t="s">
        <v>87</v>
      </c>
      <c r="C139" s="15" t="s">
        <v>88</v>
      </c>
      <c r="D139" s="15" t="s">
        <v>25</v>
      </c>
      <c r="E139" s="19" t="s">
        <v>7</v>
      </c>
      <c r="F139" s="82">
        <v>1</v>
      </c>
      <c r="G139" s="69"/>
      <c r="H139" s="69"/>
      <c r="I139" s="69">
        <f t="shared" si="24"/>
        <v>0</v>
      </c>
      <c r="J139" s="69">
        <f t="shared" si="25"/>
        <v>0</v>
      </c>
    </row>
    <row r="140" spans="1:10" ht="24" x14ac:dyDescent="0.25">
      <c r="A140" s="5" t="s">
        <v>107</v>
      </c>
      <c r="B140" s="25" t="s">
        <v>137</v>
      </c>
      <c r="C140" s="22" t="s">
        <v>138</v>
      </c>
      <c r="D140" s="45" t="s">
        <v>18</v>
      </c>
      <c r="E140" s="15" t="s">
        <v>7</v>
      </c>
      <c r="F140" s="82">
        <v>5</v>
      </c>
      <c r="G140" s="69"/>
      <c r="H140" s="69"/>
      <c r="I140" s="69">
        <f t="shared" si="24"/>
        <v>0</v>
      </c>
      <c r="J140" s="69">
        <f t="shared" si="25"/>
        <v>0</v>
      </c>
    </row>
    <row r="141" spans="1:10" x14ac:dyDescent="0.25">
      <c r="A141" s="5" t="s">
        <v>108</v>
      </c>
      <c r="B141" s="25" t="s">
        <v>161</v>
      </c>
      <c r="C141" s="25" t="s">
        <v>162</v>
      </c>
      <c r="D141" s="25" t="s">
        <v>18</v>
      </c>
      <c r="E141" s="15" t="s">
        <v>7</v>
      </c>
      <c r="F141" s="82">
        <v>20</v>
      </c>
      <c r="G141" s="69"/>
      <c r="H141" s="69"/>
      <c r="I141" s="69">
        <f t="shared" si="24"/>
        <v>0</v>
      </c>
      <c r="J141" s="69">
        <f t="shared" si="25"/>
        <v>0</v>
      </c>
    </row>
    <row r="142" spans="1:10" x14ac:dyDescent="0.25">
      <c r="A142" s="5" t="s">
        <v>114</v>
      </c>
      <c r="B142" s="25" t="s">
        <v>168</v>
      </c>
      <c r="C142" s="25" t="s">
        <v>166</v>
      </c>
      <c r="D142" s="49" t="s">
        <v>18</v>
      </c>
      <c r="E142" s="25" t="s">
        <v>7</v>
      </c>
      <c r="F142" s="82">
        <v>10</v>
      </c>
      <c r="G142" s="69"/>
      <c r="H142" s="69"/>
      <c r="I142" s="69">
        <f t="shared" si="24"/>
        <v>0</v>
      </c>
      <c r="J142" s="69">
        <f t="shared" si="25"/>
        <v>0</v>
      </c>
    </row>
    <row r="143" spans="1:10" x14ac:dyDescent="0.25">
      <c r="A143" s="5" t="s">
        <v>115</v>
      </c>
      <c r="B143" s="25" t="s">
        <v>75</v>
      </c>
      <c r="C143" s="25" t="s">
        <v>279</v>
      </c>
      <c r="D143" s="25" t="s">
        <v>18</v>
      </c>
      <c r="E143" s="25" t="s">
        <v>7</v>
      </c>
      <c r="F143" s="86">
        <v>50</v>
      </c>
      <c r="G143" s="69"/>
      <c r="H143" s="69"/>
      <c r="I143" s="69">
        <f t="shared" si="24"/>
        <v>0</v>
      </c>
      <c r="J143" s="69">
        <f t="shared" si="25"/>
        <v>0</v>
      </c>
    </row>
    <row r="144" spans="1:10" x14ac:dyDescent="0.25">
      <c r="A144" s="5" t="s">
        <v>116</v>
      </c>
      <c r="B144" s="26" t="s">
        <v>282</v>
      </c>
      <c r="C144" s="28" t="s">
        <v>283</v>
      </c>
      <c r="D144" s="9" t="s">
        <v>18</v>
      </c>
      <c r="E144" s="15" t="s">
        <v>7</v>
      </c>
      <c r="F144" s="78">
        <v>20</v>
      </c>
      <c r="G144" s="69"/>
      <c r="H144" s="69"/>
      <c r="I144" s="69">
        <f t="shared" si="24"/>
        <v>0</v>
      </c>
      <c r="J144" s="69">
        <f t="shared" si="25"/>
        <v>0</v>
      </c>
    </row>
    <row r="145" spans="1:10" ht="15.75" thickBot="1" x14ac:dyDescent="0.3">
      <c r="A145" s="5" t="s">
        <v>117</v>
      </c>
      <c r="B145" s="26" t="s">
        <v>286</v>
      </c>
      <c r="C145" s="28" t="s">
        <v>287</v>
      </c>
      <c r="D145" s="9" t="s">
        <v>18</v>
      </c>
      <c r="E145" s="15" t="s">
        <v>7</v>
      </c>
      <c r="F145" s="78">
        <v>10</v>
      </c>
      <c r="G145" s="69"/>
      <c r="H145" s="69"/>
      <c r="I145" s="69">
        <f t="shared" si="24"/>
        <v>0</v>
      </c>
      <c r="J145" s="69">
        <f t="shared" si="25"/>
        <v>0</v>
      </c>
    </row>
    <row r="146" spans="1:10" ht="15.75" thickBot="1" x14ac:dyDescent="0.3">
      <c r="A146" s="96" t="s">
        <v>347</v>
      </c>
      <c r="B146" s="97"/>
      <c r="C146" s="97"/>
      <c r="D146" s="97"/>
      <c r="E146" s="97"/>
      <c r="F146" s="98"/>
      <c r="G146" s="100"/>
      <c r="H146" s="114"/>
      <c r="I146" s="87">
        <f>SUM(I135:I145)</f>
        <v>0</v>
      </c>
      <c r="J146" s="87">
        <f>SUM(J135:J145)</f>
        <v>0</v>
      </c>
    </row>
    <row r="147" spans="1:10" ht="15.75" thickBot="1" x14ac:dyDescent="0.3">
      <c r="A147" s="106" t="s">
        <v>342</v>
      </c>
      <c r="B147" s="107"/>
      <c r="C147" s="107"/>
      <c r="D147" s="107"/>
      <c r="E147" s="107"/>
      <c r="F147" s="108"/>
      <c r="G147" s="102"/>
      <c r="H147" s="103"/>
      <c r="I147" s="103"/>
      <c r="J147" s="104"/>
    </row>
    <row r="148" spans="1:10" x14ac:dyDescent="0.25">
      <c r="A148" s="13" t="s">
        <v>100</v>
      </c>
      <c r="B148" s="14" t="s">
        <v>81</v>
      </c>
      <c r="C148" s="17" t="s">
        <v>82</v>
      </c>
      <c r="D148" s="18" t="s">
        <v>6</v>
      </c>
      <c r="E148" s="18" t="s">
        <v>7</v>
      </c>
      <c r="F148" s="50">
        <v>4</v>
      </c>
      <c r="G148" s="71"/>
      <c r="H148" s="68"/>
      <c r="I148" s="68">
        <f>ROUND(G148*F148,2)</f>
        <v>0</v>
      </c>
      <c r="J148" s="68">
        <f>ROUND(I148*(1+H148/100),2)</f>
        <v>0</v>
      </c>
    </row>
    <row r="149" spans="1:10" x14ac:dyDescent="0.25">
      <c r="A149" s="5" t="s">
        <v>101</v>
      </c>
      <c r="B149" s="25" t="s">
        <v>78</v>
      </c>
      <c r="C149" s="15" t="s">
        <v>79</v>
      </c>
      <c r="D149" s="19" t="s">
        <v>25</v>
      </c>
      <c r="E149" s="19" t="s">
        <v>7</v>
      </c>
      <c r="F149" s="10">
        <v>10</v>
      </c>
      <c r="G149" s="72"/>
      <c r="H149" s="69"/>
      <c r="I149" s="69">
        <f t="shared" ref="I149:I151" si="26">ROUND(G149*F149,2)</f>
        <v>0</v>
      </c>
      <c r="J149" s="69">
        <f t="shared" ref="J149:J151" si="27">ROUND(I149*(1+H149/100),2)</f>
        <v>0</v>
      </c>
    </row>
    <row r="150" spans="1:10" ht="15.75" customHeight="1" x14ac:dyDescent="0.25">
      <c r="A150" s="23">
        <v>3</v>
      </c>
      <c r="B150" s="21" t="s">
        <v>204</v>
      </c>
      <c r="C150" s="22" t="s">
        <v>205</v>
      </c>
      <c r="D150" s="25" t="s">
        <v>6</v>
      </c>
      <c r="E150" s="15" t="s">
        <v>7</v>
      </c>
      <c r="F150" s="10">
        <v>42</v>
      </c>
      <c r="G150" s="72"/>
      <c r="H150" s="69"/>
      <c r="I150" s="69">
        <f t="shared" si="26"/>
        <v>0</v>
      </c>
      <c r="J150" s="69">
        <f t="shared" si="27"/>
        <v>0</v>
      </c>
    </row>
    <row r="151" spans="1:10" ht="15.75" thickBot="1" x14ac:dyDescent="0.3">
      <c r="A151" s="24">
        <v>4</v>
      </c>
      <c r="B151" s="27" t="s">
        <v>257</v>
      </c>
      <c r="C151" s="29" t="s">
        <v>258</v>
      </c>
      <c r="D151" s="39" t="s">
        <v>6</v>
      </c>
      <c r="E151" s="20" t="s">
        <v>7</v>
      </c>
      <c r="F151" s="30">
        <v>6</v>
      </c>
      <c r="G151" s="73"/>
      <c r="H151" s="70"/>
      <c r="I151" s="70">
        <f t="shared" si="26"/>
        <v>0</v>
      </c>
      <c r="J151" s="70">
        <f t="shared" si="27"/>
        <v>0</v>
      </c>
    </row>
    <row r="152" spans="1:10" ht="15.75" thickBot="1" x14ac:dyDescent="0.3">
      <c r="A152" s="96" t="s">
        <v>347</v>
      </c>
      <c r="B152" s="97"/>
      <c r="C152" s="97"/>
      <c r="D152" s="97"/>
      <c r="E152" s="97"/>
      <c r="F152" s="98"/>
      <c r="G152" s="100"/>
      <c r="H152" s="101"/>
      <c r="I152" s="67">
        <f>SUM(I148:I151)</f>
        <v>0</v>
      </c>
      <c r="J152" s="67">
        <f>SUM(J148:J151)</f>
        <v>0</v>
      </c>
    </row>
    <row r="153" spans="1:10" ht="15.75" thickBot="1" x14ac:dyDescent="0.3">
      <c r="A153" s="106" t="s">
        <v>354</v>
      </c>
      <c r="B153" s="107"/>
      <c r="C153" s="107"/>
      <c r="D153" s="107"/>
      <c r="E153" s="107"/>
      <c r="F153" s="108"/>
      <c r="G153" s="102"/>
      <c r="H153" s="103"/>
      <c r="I153" s="103"/>
      <c r="J153" s="104"/>
    </row>
    <row r="154" spans="1:10" x14ac:dyDescent="0.25">
      <c r="A154" s="13">
        <v>1</v>
      </c>
      <c r="B154" s="14" t="s">
        <v>89</v>
      </c>
      <c r="C154" s="17" t="s">
        <v>90</v>
      </c>
      <c r="D154" s="18" t="s">
        <v>18</v>
      </c>
      <c r="E154" s="18" t="s">
        <v>7</v>
      </c>
      <c r="F154" s="75">
        <v>10</v>
      </c>
      <c r="G154" s="68"/>
      <c r="H154" s="68"/>
      <c r="I154" s="68">
        <f>ROUND(G154*F154,2)</f>
        <v>0</v>
      </c>
      <c r="J154" s="68">
        <f>ROUND(I154*(1+H154/100),2)</f>
        <v>0</v>
      </c>
    </row>
    <row r="155" spans="1:10" x14ac:dyDescent="0.25">
      <c r="A155" s="5">
        <v>2</v>
      </c>
      <c r="B155" s="25" t="s">
        <v>89</v>
      </c>
      <c r="C155" s="15" t="s">
        <v>91</v>
      </c>
      <c r="D155" s="19" t="s">
        <v>18</v>
      </c>
      <c r="E155" s="19" t="s">
        <v>7</v>
      </c>
      <c r="F155" s="76">
        <v>10</v>
      </c>
      <c r="G155" s="69"/>
      <c r="H155" s="69"/>
      <c r="I155" s="69">
        <f t="shared" ref="I155:I158" si="28">ROUND(G155*F155,2)</f>
        <v>0</v>
      </c>
      <c r="J155" s="69">
        <f t="shared" ref="J155:J158" si="29">ROUND(I155*(1+H155/100),2)</f>
        <v>0</v>
      </c>
    </row>
    <row r="156" spans="1:10" x14ac:dyDescent="0.25">
      <c r="A156" s="5">
        <v>3</v>
      </c>
      <c r="B156" s="25" t="s">
        <v>89</v>
      </c>
      <c r="C156" s="15" t="s">
        <v>92</v>
      </c>
      <c r="D156" s="19" t="s">
        <v>18</v>
      </c>
      <c r="E156" s="19" t="s">
        <v>7</v>
      </c>
      <c r="F156" s="76">
        <v>10</v>
      </c>
      <c r="G156" s="69"/>
      <c r="H156" s="69"/>
      <c r="I156" s="69">
        <f t="shared" si="28"/>
        <v>0</v>
      </c>
      <c r="J156" s="69">
        <f t="shared" si="29"/>
        <v>0</v>
      </c>
    </row>
    <row r="157" spans="1:10" x14ac:dyDescent="0.25">
      <c r="A157" s="5">
        <v>4</v>
      </c>
      <c r="B157" s="25" t="s">
        <v>89</v>
      </c>
      <c r="C157" s="15" t="s">
        <v>93</v>
      </c>
      <c r="D157" s="19" t="s">
        <v>18</v>
      </c>
      <c r="E157" s="19" t="s">
        <v>7</v>
      </c>
      <c r="F157" s="76">
        <v>10</v>
      </c>
      <c r="G157" s="69"/>
      <c r="H157" s="69"/>
      <c r="I157" s="69">
        <f t="shared" si="28"/>
        <v>0</v>
      </c>
      <c r="J157" s="69">
        <f t="shared" si="29"/>
        <v>0</v>
      </c>
    </row>
    <row r="158" spans="1:10" s="63" customFormat="1" ht="15.75" thickBot="1" x14ac:dyDescent="0.3">
      <c r="A158" s="8">
        <v>5</v>
      </c>
      <c r="B158" s="36" t="s">
        <v>89</v>
      </c>
      <c r="C158" s="16" t="s">
        <v>94</v>
      </c>
      <c r="D158" s="20" t="s">
        <v>18</v>
      </c>
      <c r="E158" s="20" t="s">
        <v>7</v>
      </c>
      <c r="F158" s="77">
        <v>10</v>
      </c>
      <c r="G158" s="89"/>
      <c r="H158" s="89"/>
      <c r="I158" s="70">
        <f t="shared" si="28"/>
        <v>0</v>
      </c>
      <c r="J158" s="70">
        <f t="shared" si="29"/>
        <v>0</v>
      </c>
    </row>
    <row r="159" spans="1:10" ht="15.75" thickBot="1" x14ac:dyDescent="0.3">
      <c r="A159" s="96" t="s">
        <v>347</v>
      </c>
      <c r="B159" s="97"/>
      <c r="C159" s="97"/>
      <c r="D159" s="97"/>
      <c r="E159" s="97"/>
      <c r="F159" s="98"/>
      <c r="G159" s="100"/>
      <c r="H159" s="101"/>
      <c r="I159" s="67">
        <f>SUM(I154:I158)</f>
        <v>0</v>
      </c>
      <c r="J159" s="67">
        <f>SUM(J154:J158)</f>
        <v>0</v>
      </c>
    </row>
    <row r="160" spans="1:10" ht="15.75" customHeight="1" thickBot="1" x14ac:dyDescent="0.3">
      <c r="A160" s="106" t="s">
        <v>355</v>
      </c>
      <c r="B160" s="107"/>
      <c r="C160" s="107"/>
      <c r="D160" s="107"/>
      <c r="E160" s="107"/>
      <c r="F160" s="108"/>
      <c r="G160" s="102"/>
      <c r="H160" s="103"/>
      <c r="I160" s="103"/>
      <c r="J160" s="104"/>
    </row>
    <row r="161" spans="1:10" ht="36" x14ac:dyDescent="0.25">
      <c r="A161" s="13" t="s">
        <v>100</v>
      </c>
      <c r="B161" s="17" t="s">
        <v>180</v>
      </c>
      <c r="C161" s="14" t="s">
        <v>163</v>
      </c>
      <c r="D161" s="14" t="s">
        <v>18</v>
      </c>
      <c r="E161" s="17" t="s">
        <v>7</v>
      </c>
      <c r="F161" s="75">
        <v>10</v>
      </c>
      <c r="G161" s="68"/>
      <c r="H161" s="68"/>
      <c r="I161" s="68">
        <f>ROUND(G161*F161,2)</f>
        <v>0</v>
      </c>
      <c r="J161" s="68">
        <f>ROUND(I161*(1+H161/100),2)</f>
        <v>0</v>
      </c>
    </row>
    <row r="162" spans="1:10" ht="36" x14ac:dyDescent="0.25">
      <c r="A162" s="5" t="s">
        <v>101</v>
      </c>
      <c r="B162" s="15" t="s">
        <v>181</v>
      </c>
      <c r="C162" s="25" t="s">
        <v>164</v>
      </c>
      <c r="D162" s="25" t="s">
        <v>18</v>
      </c>
      <c r="E162" s="15" t="s">
        <v>7</v>
      </c>
      <c r="F162" s="76">
        <v>10</v>
      </c>
      <c r="G162" s="69"/>
      <c r="H162" s="69"/>
      <c r="I162" s="69">
        <f t="shared" ref="I162:I165" si="30">ROUND(G162*F162,2)</f>
        <v>0</v>
      </c>
      <c r="J162" s="69">
        <f t="shared" ref="J162:J165" si="31">ROUND(I162*(1+H162/100),2)</f>
        <v>0</v>
      </c>
    </row>
    <row r="163" spans="1:10" x14ac:dyDescent="0.25">
      <c r="A163" s="23">
        <v>3</v>
      </c>
      <c r="B163" s="22" t="s">
        <v>215</v>
      </c>
      <c r="C163" s="22" t="s">
        <v>266</v>
      </c>
      <c r="D163" s="25" t="s">
        <v>18</v>
      </c>
      <c r="E163" s="15" t="s">
        <v>7</v>
      </c>
      <c r="F163" s="82">
        <v>10</v>
      </c>
      <c r="G163" s="69"/>
      <c r="H163" s="69"/>
      <c r="I163" s="69">
        <f t="shared" si="30"/>
        <v>0</v>
      </c>
      <c r="J163" s="69">
        <f t="shared" si="31"/>
        <v>0</v>
      </c>
    </row>
    <row r="164" spans="1:10" x14ac:dyDescent="0.25">
      <c r="A164" s="23">
        <v>4</v>
      </c>
      <c r="B164" s="22" t="s">
        <v>267</v>
      </c>
      <c r="C164" s="22" t="s">
        <v>268</v>
      </c>
      <c r="D164" s="25" t="s">
        <v>18</v>
      </c>
      <c r="E164" s="15" t="s">
        <v>7</v>
      </c>
      <c r="F164" s="76">
        <v>10</v>
      </c>
      <c r="G164" s="69"/>
      <c r="H164" s="69"/>
      <c r="I164" s="69">
        <f t="shared" si="30"/>
        <v>0</v>
      </c>
      <c r="J164" s="69">
        <f t="shared" si="31"/>
        <v>0</v>
      </c>
    </row>
    <row r="165" spans="1:10" ht="15.75" thickBot="1" x14ac:dyDescent="0.3">
      <c r="A165" s="24">
        <v>5</v>
      </c>
      <c r="B165" s="35" t="s">
        <v>269</v>
      </c>
      <c r="C165" s="35" t="s">
        <v>270</v>
      </c>
      <c r="D165" s="36" t="s">
        <v>18</v>
      </c>
      <c r="E165" s="16" t="s">
        <v>7</v>
      </c>
      <c r="F165" s="77">
        <v>10</v>
      </c>
      <c r="G165" s="70"/>
      <c r="H165" s="70"/>
      <c r="I165" s="70">
        <f t="shared" si="30"/>
        <v>0</v>
      </c>
      <c r="J165" s="70">
        <f t="shared" si="31"/>
        <v>0</v>
      </c>
    </row>
    <row r="166" spans="1:10" ht="15.75" thickBot="1" x14ac:dyDescent="0.3">
      <c r="A166" s="96" t="s">
        <v>347</v>
      </c>
      <c r="B166" s="97"/>
      <c r="C166" s="97"/>
      <c r="D166" s="97"/>
      <c r="E166" s="97"/>
      <c r="F166" s="98"/>
      <c r="G166" s="100"/>
      <c r="H166" s="101"/>
      <c r="I166" s="67">
        <f>SUM(I161:I165)</f>
        <v>0</v>
      </c>
      <c r="J166" s="67">
        <f>SUM(J161:J165)</f>
        <v>0</v>
      </c>
    </row>
    <row r="167" spans="1:10" ht="15.75" thickBot="1" x14ac:dyDescent="0.3">
      <c r="A167" s="106" t="s">
        <v>356</v>
      </c>
      <c r="B167" s="107"/>
      <c r="C167" s="107"/>
      <c r="D167" s="107"/>
      <c r="E167" s="107"/>
      <c r="F167" s="108"/>
      <c r="G167" s="102"/>
      <c r="H167" s="103"/>
      <c r="I167" s="103"/>
      <c r="J167" s="104"/>
    </row>
    <row r="168" spans="1:10" x14ac:dyDescent="0.25">
      <c r="A168" s="52">
        <v>1</v>
      </c>
      <c r="B168" s="14" t="s">
        <v>139</v>
      </c>
      <c r="C168" s="54" t="s">
        <v>179</v>
      </c>
      <c r="D168" s="55" t="s">
        <v>18</v>
      </c>
      <c r="E168" s="14" t="s">
        <v>7</v>
      </c>
      <c r="F168" s="90" t="s">
        <v>104</v>
      </c>
      <c r="G168" s="68"/>
      <c r="H168" s="68"/>
      <c r="I168" s="68">
        <f>ROUND(G168*F168,2)</f>
        <v>0</v>
      </c>
      <c r="J168" s="68">
        <f>ROUND(I168*(1+H168/100),2)</f>
        <v>0</v>
      </c>
    </row>
    <row r="169" spans="1:10" x14ac:dyDescent="0.25">
      <c r="A169" s="23">
        <v>2</v>
      </c>
      <c r="B169" s="25" t="s">
        <v>147</v>
      </c>
      <c r="C169" s="25" t="s">
        <v>148</v>
      </c>
      <c r="D169" s="25" t="s">
        <v>18</v>
      </c>
      <c r="E169" s="15" t="s">
        <v>7</v>
      </c>
      <c r="F169" s="91" t="s">
        <v>104</v>
      </c>
      <c r="G169" s="69"/>
      <c r="H169" s="69"/>
      <c r="I169" s="69">
        <f t="shared" ref="I169:I175" si="32">ROUND(G169*F169,2)</f>
        <v>0</v>
      </c>
      <c r="J169" s="69">
        <f t="shared" ref="J169:J175" si="33">ROUND(I169*(1+H169/100),2)</f>
        <v>0</v>
      </c>
    </row>
    <row r="170" spans="1:10" ht="15.75" customHeight="1" x14ac:dyDescent="0.25">
      <c r="A170" s="23">
        <v>3</v>
      </c>
      <c r="B170" s="25" t="s">
        <v>149</v>
      </c>
      <c r="C170" s="25" t="s">
        <v>150</v>
      </c>
      <c r="D170" s="25" t="s">
        <v>18</v>
      </c>
      <c r="E170" s="15" t="s">
        <v>7</v>
      </c>
      <c r="F170" s="91" t="s">
        <v>104</v>
      </c>
      <c r="G170" s="69"/>
      <c r="H170" s="69"/>
      <c r="I170" s="69">
        <f t="shared" si="32"/>
        <v>0</v>
      </c>
      <c r="J170" s="69">
        <f t="shared" si="33"/>
        <v>0</v>
      </c>
    </row>
    <row r="171" spans="1:10" s="12" customFormat="1" x14ac:dyDescent="0.25">
      <c r="A171" s="23">
        <v>4</v>
      </c>
      <c r="B171" s="25" t="s">
        <v>151</v>
      </c>
      <c r="C171" s="25" t="s">
        <v>152</v>
      </c>
      <c r="D171" s="25" t="s">
        <v>18</v>
      </c>
      <c r="E171" s="15" t="s">
        <v>7</v>
      </c>
      <c r="F171" s="91" t="s">
        <v>104</v>
      </c>
      <c r="G171" s="69"/>
      <c r="H171" s="69"/>
      <c r="I171" s="69">
        <f t="shared" si="32"/>
        <v>0</v>
      </c>
      <c r="J171" s="69">
        <f t="shared" si="33"/>
        <v>0</v>
      </c>
    </row>
    <row r="172" spans="1:10" s="12" customFormat="1" x14ac:dyDescent="0.25">
      <c r="A172" s="23">
        <v>5</v>
      </c>
      <c r="B172" s="25" t="s">
        <v>153</v>
      </c>
      <c r="C172" s="25" t="s">
        <v>154</v>
      </c>
      <c r="D172" s="25" t="s">
        <v>18</v>
      </c>
      <c r="E172" s="15" t="s">
        <v>7</v>
      </c>
      <c r="F172" s="91" t="s">
        <v>104</v>
      </c>
      <c r="G172" s="69"/>
      <c r="H172" s="69"/>
      <c r="I172" s="69">
        <f t="shared" si="32"/>
        <v>0</v>
      </c>
      <c r="J172" s="69">
        <f t="shared" si="33"/>
        <v>0</v>
      </c>
    </row>
    <row r="173" spans="1:10" s="12" customFormat="1" x14ac:dyDescent="0.25">
      <c r="A173" s="23">
        <v>6</v>
      </c>
      <c r="B173" s="25" t="s">
        <v>155</v>
      </c>
      <c r="C173" s="25" t="s">
        <v>156</v>
      </c>
      <c r="D173" s="25" t="s">
        <v>18</v>
      </c>
      <c r="E173" s="15" t="s">
        <v>7</v>
      </c>
      <c r="F173" s="91" t="s">
        <v>104</v>
      </c>
      <c r="G173" s="69"/>
      <c r="H173" s="69"/>
      <c r="I173" s="69">
        <f t="shared" si="32"/>
        <v>0</v>
      </c>
      <c r="J173" s="69">
        <f t="shared" si="33"/>
        <v>0</v>
      </c>
    </row>
    <row r="174" spans="1:10" s="12" customFormat="1" x14ac:dyDescent="0.25">
      <c r="A174" s="23">
        <v>7</v>
      </c>
      <c r="B174" s="25" t="s">
        <v>157</v>
      </c>
      <c r="C174" s="25" t="s">
        <v>158</v>
      </c>
      <c r="D174" s="25" t="s">
        <v>18</v>
      </c>
      <c r="E174" s="15" t="s">
        <v>7</v>
      </c>
      <c r="F174" s="91" t="s">
        <v>104</v>
      </c>
      <c r="G174" s="69"/>
      <c r="H174" s="69"/>
      <c r="I174" s="69">
        <f t="shared" si="32"/>
        <v>0</v>
      </c>
      <c r="J174" s="69">
        <f t="shared" si="33"/>
        <v>0</v>
      </c>
    </row>
    <row r="175" spans="1:10" s="12" customFormat="1" ht="24.75" thickBot="1" x14ac:dyDescent="0.3">
      <c r="A175" s="53">
        <v>8</v>
      </c>
      <c r="B175" s="36" t="s">
        <v>178</v>
      </c>
      <c r="C175" s="36" t="s">
        <v>160</v>
      </c>
      <c r="D175" s="36" t="s">
        <v>18</v>
      </c>
      <c r="E175" s="36" t="s">
        <v>7</v>
      </c>
      <c r="F175" s="92" t="s">
        <v>104</v>
      </c>
      <c r="G175" s="70"/>
      <c r="H175" s="70"/>
      <c r="I175" s="70">
        <f t="shared" si="32"/>
        <v>0</v>
      </c>
      <c r="J175" s="70">
        <f t="shared" si="33"/>
        <v>0</v>
      </c>
    </row>
    <row r="176" spans="1:10" ht="15.75" thickBot="1" x14ac:dyDescent="0.3">
      <c r="A176" s="96" t="s">
        <v>347</v>
      </c>
      <c r="B176" s="97"/>
      <c r="C176" s="97"/>
      <c r="D176" s="97"/>
      <c r="E176" s="97"/>
      <c r="F176" s="98"/>
      <c r="G176" s="100"/>
      <c r="H176" s="101"/>
      <c r="I176" s="67">
        <f>SUM(I168:I175)</f>
        <v>0</v>
      </c>
      <c r="J176" s="67">
        <f>SUM(J168:J175)</f>
        <v>0</v>
      </c>
    </row>
    <row r="177" spans="1:10" s="12" customFormat="1" ht="15.75" thickBot="1" x14ac:dyDescent="0.3">
      <c r="A177" s="106" t="s">
        <v>357</v>
      </c>
      <c r="B177" s="107"/>
      <c r="C177" s="107"/>
      <c r="D177" s="107"/>
      <c r="E177" s="107"/>
      <c r="F177" s="108"/>
      <c r="G177" s="102"/>
      <c r="H177" s="103"/>
      <c r="I177" s="103"/>
      <c r="J177" s="104"/>
    </row>
    <row r="178" spans="1:10" x14ac:dyDescent="0.25">
      <c r="A178" s="46">
        <v>1</v>
      </c>
      <c r="B178" s="14" t="s">
        <v>102</v>
      </c>
      <c r="C178" s="14" t="s">
        <v>103</v>
      </c>
      <c r="D178" s="22" t="s">
        <v>169</v>
      </c>
      <c r="E178" s="14" t="s">
        <v>7</v>
      </c>
      <c r="F178" s="75">
        <v>100</v>
      </c>
      <c r="G178" s="68"/>
      <c r="H178" s="68"/>
      <c r="I178" s="68">
        <f>ROUND(G178*F178,2)</f>
        <v>0</v>
      </c>
      <c r="J178" s="68">
        <f>ROUND(I178*(1+H178/100),2)</f>
        <v>0</v>
      </c>
    </row>
    <row r="179" spans="1:10" x14ac:dyDescent="0.25">
      <c r="A179" s="23">
        <v>2</v>
      </c>
      <c r="B179" s="22" t="s">
        <v>182</v>
      </c>
      <c r="C179" s="22" t="s">
        <v>183</v>
      </c>
      <c r="D179" s="22" t="s">
        <v>169</v>
      </c>
      <c r="E179" s="15" t="s">
        <v>7</v>
      </c>
      <c r="F179" s="78">
        <v>20</v>
      </c>
      <c r="G179" s="69"/>
      <c r="H179" s="69"/>
      <c r="I179" s="69">
        <f t="shared" ref="I179:I185" si="34">ROUND(G179*F179,2)</f>
        <v>0</v>
      </c>
      <c r="J179" s="69">
        <f t="shared" ref="J179:J185" si="35">ROUND(I179*(1+H179/100),2)</f>
        <v>0</v>
      </c>
    </row>
    <row r="180" spans="1:10" x14ac:dyDescent="0.25">
      <c r="A180" s="23">
        <v>3</v>
      </c>
      <c r="B180" s="22" t="s">
        <v>97</v>
      </c>
      <c r="C180" s="22" t="s">
        <v>315</v>
      </c>
      <c r="D180" s="22" t="s">
        <v>98</v>
      </c>
      <c r="E180" s="15" t="s">
        <v>7</v>
      </c>
      <c r="F180" s="93">
        <v>8</v>
      </c>
      <c r="G180" s="69"/>
      <c r="H180" s="69"/>
      <c r="I180" s="69">
        <f t="shared" si="34"/>
        <v>0</v>
      </c>
      <c r="J180" s="69">
        <f t="shared" si="35"/>
        <v>0</v>
      </c>
    </row>
    <row r="181" spans="1:10" x14ac:dyDescent="0.25">
      <c r="A181" s="23">
        <v>4</v>
      </c>
      <c r="B181" s="22" t="s">
        <v>323</v>
      </c>
      <c r="C181" s="22" t="s">
        <v>324</v>
      </c>
      <c r="D181" s="22" t="s">
        <v>98</v>
      </c>
      <c r="E181" s="15" t="s">
        <v>7</v>
      </c>
      <c r="F181" s="93">
        <v>30</v>
      </c>
      <c r="G181" s="69"/>
      <c r="H181" s="69"/>
      <c r="I181" s="69">
        <f t="shared" si="34"/>
        <v>0</v>
      </c>
      <c r="J181" s="69">
        <f t="shared" si="35"/>
        <v>0</v>
      </c>
    </row>
    <row r="182" spans="1:10" x14ac:dyDescent="0.25">
      <c r="A182" s="23">
        <v>5</v>
      </c>
      <c r="B182" s="25" t="s">
        <v>325</v>
      </c>
      <c r="C182" s="25" t="s">
        <v>99</v>
      </c>
      <c r="D182" s="22" t="s">
        <v>98</v>
      </c>
      <c r="E182" s="15" t="s">
        <v>7</v>
      </c>
      <c r="F182" s="93">
        <v>30</v>
      </c>
      <c r="G182" s="69"/>
      <c r="H182" s="69"/>
      <c r="I182" s="69">
        <f t="shared" si="34"/>
        <v>0</v>
      </c>
      <c r="J182" s="69">
        <f t="shared" si="35"/>
        <v>0</v>
      </c>
    </row>
    <row r="183" spans="1:10" x14ac:dyDescent="0.25">
      <c r="A183" s="23">
        <v>6</v>
      </c>
      <c r="B183" s="22" t="s">
        <v>326</v>
      </c>
      <c r="C183" s="25" t="s">
        <v>327</v>
      </c>
      <c r="D183" s="22" t="s">
        <v>98</v>
      </c>
      <c r="E183" s="25" t="s">
        <v>7</v>
      </c>
      <c r="F183" s="93">
        <v>30</v>
      </c>
      <c r="G183" s="69"/>
      <c r="H183" s="69"/>
      <c r="I183" s="69">
        <f t="shared" si="34"/>
        <v>0</v>
      </c>
      <c r="J183" s="69">
        <f t="shared" si="35"/>
        <v>0</v>
      </c>
    </row>
    <row r="184" spans="1:10" x14ac:dyDescent="0.25">
      <c r="A184" s="23">
        <v>7</v>
      </c>
      <c r="B184" s="22" t="s">
        <v>328</v>
      </c>
      <c r="C184" s="25" t="s">
        <v>329</v>
      </c>
      <c r="D184" s="22" t="s">
        <v>98</v>
      </c>
      <c r="E184" s="25" t="s">
        <v>7</v>
      </c>
      <c r="F184" s="93">
        <v>20</v>
      </c>
      <c r="G184" s="69"/>
      <c r="H184" s="69"/>
      <c r="I184" s="69">
        <f t="shared" si="34"/>
        <v>0</v>
      </c>
      <c r="J184" s="69">
        <f t="shared" si="35"/>
        <v>0</v>
      </c>
    </row>
    <row r="185" spans="1:10" ht="15.75" customHeight="1" thickBot="1" x14ac:dyDescent="0.3">
      <c r="A185" s="24">
        <v>8</v>
      </c>
      <c r="B185" s="35" t="s">
        <v>330</v>
      </c>
      <c r="C185" s="35" t="s">
        <v>331</v>
      </c>
      <c r="D185" s="35" t="s">
        <v>98</v>
      </c>
      <c r="E185" s="36" t="s">
        <v>7</v>
      </c>
      <c r="F185" s="94">
        <v>20</v>
      </c>
      <c r="G185" s="70"/>
      <c r="H185" s="70"/>
      <c r="I185" s="70">
        <f t="shared" si="34"/>
        <v>0</v>
      </c>
      <c r="J185" s="70">
        <f t="shared" si="35"/>
        <v>0</v>
      </c>
    </row>
    <row r="186" spans="1:10" ht="15.75" thickBot="1" x14ac:dyDescent="0.3">
      <c r="A186" s="96" t="s">
        <v>347</v>
      </c>
      <c r="B186" s="97"/>
      <c r="C186" s="97"/>
      <c r="D186" s="97"/>
      <c r="E186" s="97"/>
      <c r="F186" s="98"/>
      <c r="G186" s="100"/>
      <c r="H186" s="101"/>
      <c r="I186" s="67">
        <f>SUM(I178:I185)</f>
        <v>0</v>
      </c>
      <c r="J186" s="67">
        <f>SUM(J178:J185)</f>
        <v>0</v>
      </c>
    </row>
    <row r="187" spans="1:10" ht="15.75" thickBot="1" x14ac:dyDescent="0.3">
      <c r="A187" s="106" t="s">
        <v>358</v>
      </c>
      <c r="B187" s="107"/>
      <c r="C187" s="107"/>
      <c r="D187" s="107"/>
      <c r="E187" s="107"/>
      <c r="F187" s="108"/>
      <c r="G187" s="102"/>
      <c r="H187" s="103"/>
      <c r="I187" s="103"/>
      <c r="J187" s="104"/>
    </row>
    <row r="188" spans="1:10" x14ac:dyDescent="0.25">
      <c r="A188" s="13" t="s">
        <v>100</v>
      </c>
      <c r="B188" s="14" t="s">
        <v>185</v>
      </c>
      <c r="C188" s="56" t="s">
        <v>252</v>
      </c>
      <c r="D188" s="14" t="s">
        <v>169</v>
      </c>
      <c r="E188" s="17" t="s">
        <v>7</v>
      </c>
      <c r="F188" s="75">
        <v>5</v>
      </c>
      <c r="G188" s="68"/>
      <c r="H188" s="68"/>
      <c r="I188" s="68">
        <f>ROUND(G188*F188,2)</f>
        <v>0</v>
      </c>
      <c r="J188" s="68">
        <f>ROUND(I188*(1+H188/100),2)</f>
        <v>0</v>
      </c>
    </row>
    <row r="189" spans="1:10" ht="21" customHeight="1" x14ac:dyDescent="0.25">
      <c r="A189" s="5" t="s">
        <v>101</v>
      </c>
      <c r="B189" s="57" t="s">
        <v>336</v>
      </c>
      <c r="C189" s="6" t="s">
        <v>187</v>
      </c>
      <c r="D189" s="25" t="s">
        <v>169</v>
      </c>
      <c r="E189" s="15" t="s">
        <v>7</v>
      </c>
      <c r="F189" s="76">
        <v>15</v>
      </c>
      <c r="G189" s="69"/>
      <c r="H189" s="69"/>
      <c r="I189" s="69">
        <f t="shared" ref="I189:I200" si="36">ROUND(G189*F189,2)</f>
        <v>0</v>
      </c>
      <c r="J189" s="69">
        <f t="shared" ref="J189:J200" si="37">ROUND(I189*(1+H189/100),2)</f>
        <v>0</v>
      </c>
    </row>
    <row r="190" spans="1:10" ht="24" x14ac:dyDescent="0.25">
      <c r="A190" s="5" t="s">
        <v>104</v>
      </c>
      <c r="B190" s="57" t="s">
        <v>337</v>
      </c>
      <c r="C190" s="6" t="s">
        <v>188</v>
      </c>
      <c r="D190" s="25" t="s">
        <v>169</v>
      </c>
      <c r="E190" s="15" t="s">
        <v>7</v>
      </c>
      <c r="F190" s="76">
        <v>15</v>
      </c>
      <c r="G190" s="69"/>
      <c r="H190" s="69"/>
      <c r="I190" s="69">
        <f t="shared" si="36"/>
        <v>0</v>
      </c>
      <c r="J190" s="69">
        <f t="shared" si="37"/>
        <v>0</v>
      </c>
    </row>
    <row r="191" spans="1:10" x14ac:dyDescent="0.25">
      <c r="A191" s="5" t="s">
        <v>105</v>
      </c>
      <c r="B191" s="22" t="s">
        <v>184</v>
      </c>
      <c r="C191" s="21" t="s">
        <v>186</v>
      </c>
      <c r="D191" s="25" t="s">
        <v>169</v>
      </c>
      <c r="E191" s="15" t="s">
        <v>7</v>
      </c>
      <c r="F191" s="76">
        <v>6</v>
      </c>
      <c r="G191" s="69"/>
      <c r="H191" s="69"/>
      <c r="I191" s="69">
        <f t="shared" si="36"/>
        <v>0</v>
      </c>
      <c r="J191" s="69">
        <f t="shared" si="37"/>
        <v>0</v>
      </c>
    </row>
    <row r="192" spans="1:10" x14ac:dyDescent="0.25">
      <c r="A192" s="5" t="s">
        <v>106</v>
      </c>
      <c r="B192" s="21" t="s">
        <v>189</v>
      </c>
      <c r="C192" s="21" t="s">
        <v>191</v>
      </c>
      <c r="D192" s="25" t="s">
        <v>169</v>
      </c>
      <c r="E192" s="15" t="s">
        <v>7</v>
      </c>
      <c r="F192" s="76">
        <v>4</v>
      </c>
      <c r="G192" s="69"/>
      <c r="H192" s="69"/>
      <c r="I192" s="69">
        <f t="shared" si="36"/>
        <v>0</v>
      </c>
      <c r="J192" s="69">
        <f t="shared" si="37"/>
        <v>0</v>
      </c>
    </row>
    <row r="193" spans="1:10" x14ac:dyDescent="0.25">
      <c r="A193" s="5" t="s">
        <v>107</v>
      </c>
      <c r="B193" s="22" t="s">
        <v>190</v>
      </c>
      <c r="C193" s="22" t="s">
        <v>192</v>
      </c>
      <c r="D193" s="25" t="s">
        <v>169</v>
      </c>
      <c r="E193" s="15" t="s">
        <v>7</v>
      </c>
      <c r="F193" s="76">
        <v>15</v>
      </c>
      <c r="G193" s="69"/>
      <c r="H193" s="69"/>
      <c r="I193" s="69">
        <f t="shared" si="36"/>
        <v>0</v>
      </c>
      <c r="J193" s="69">
        <f t="shared" si="37"/>
        <v>0</v>
      </c>
    </row>
    <row r="194" spans="1:10" x14ac:dyDescent="0.25">
      <c r="A194" s="23">
        <v>7</v>
      </c>
      <c r="B194" s="22" t="s">
        <v>288</v>
      </c>
      <c r="C194" s="22" t="s">
        <v>289</v>
      </c>
      <c r="D194" s="22" t="s">
        <v>98</v>
      </c>
      <c r="E194" s="19" t="s">
        <v>7</v>
      </c>
      <c r="F194" s="78">
        <v>2</v>
      </c>
      <c r="G194" s="69"/>
      <c r="H194" s="69"/>
      <c r="I194" s="69">
        <f t="shared" si="36"/>
        <v>0</v>
      </c>
      <c r="J194" s="69">
        <f t="shared" si="37"/>
        <v>0</v>
      </c>
    </row>
    <row r="195" spans="1:10" ht="24" x14ac:dyDescent="0.25">
      <c r="A195" s="23">
        <v>8</v>
      </c>
      <c r="B195" s="23" t="s">
        <v>362</v>
      </c>
      <c r="C195" s="28" t="s">
        <v>298</v>
      </c>
      <c r="D195" s="22" t="s">
        <v>169</v>
      </c>
      <c r="E195" s="15" t="s">
        <v>7</v>
      </c>
      <c r="F195" s="78">
        <v>6</v>
      </c>
      <c r="G195" s="69"/>
      <c r="H195" s="69"/>
      <c r="I195" s="69">
        <f t="shared" si="36"/>
        <v>0</v>
      </c>
      <c r="J195" s="69">
        <f t="shared" si="37"/>
        <v>0</v>
      </c>
    </row>
    <row r="196" spans="1:10" ht="24" x14ac:dyDescent="0.25">
      <c r="A196" s="23">
        <v>9</v>
      </c>
      <c r="B196" s="23" t="s">
        <v>363</v>
      </c>
      <c r="C196" s="23" t="s">
        <v>303</v>
      </c>
      <c r="D196" s="22" t="s">
        <v>169</v>
      </c>
      <c r="E196" s="15" t="s">
        <v>7</v>
      </c>
      <c r="F196" s="78">
        <v>2</v>
      </c>
      <c r="G196" s="69"/>
      <c r="H196" s="69"/>
      <c r="I196" s="69">
        <f t="shared" si="36"/>
        <v>0</v>
      </c>
      <c r="J196" s="69">
        <f t="shared" si="37"/>
        <v>0</v>
      </c>
    </row>
    <row r="197" spans="1:10" x14ac:dyDescent="0.25">
      <c r="A197" s="23">
        <v>10</v>
      </c>
      <c r="B197" s="22" t="s">
        <v>304</v>
      </c>
      <c r="C197" s="22" t="s">
        <v>305</v>
      </c>
      <c r="D197" s="22" t="s">
        <v>169</v>
      </c>
      <c r="E197" s="15" t="s">
        <v>7</v>
      </c>
      <c r="F197" s="78">
        <v>15</v>
      </c>
      <c r="G197" s="69"/>
      <c r="H197" s="69"/>
      <c r="I197" s="69">
        <f t="shared" si="36"/>
        <v>0</v>
      </c>
      <c r="J197" s="69">
        <f t="shared" si="37"/>
        <v>0</v>
      </c>
    </row>
    <row r="198" spans="1:10" x14ac:dyDescent="0.25">
      <c r="A198" s="23">
        <v>11</v>
      </c>
      <c r="B198" s="22" t="s">
        <v>306</v>
      </c>
      <c r="C198" s="58" t="s">
        <v>307</v>
      </c>
      <c r="D198" s="22" t="s">
        <v>169</v>
      </c>
      <c r="E198" s="15" t="s">
        <v>7</v>
      </c>
      <c r="F198" s="78">
        <v>15</v>
      </c>
      <c r="G198" s="69"/>
      <c r="H198" s="69"/>
      <c r="I198" s="69">
        <f t="shared" si="36"/>
        <v>0</v>
      </c>
      <c r="J198" s="69">
        <f t="shared" si="37"/>
        <v>0</v>
      </c>
    </row>
    <row r="199" spans="1:10" x14ac:dyDescent="0.25">
      <c r="A199" s="23">
        <v>12</v>
      </c>
      <c r="B199" s="22" t="s">
        <v>224</v>
      </c>
      <c r="C199" s="22" t="s">
        <v>314</v>
      </c>
      <c r="D199" s="22" t="s">
        <v>98</v>
      </c>
      <c r="E199" s="15" t="s">
        <v>7</v>
      </c>
      <c r="F199" s="93">
        <v>2</v>
      </c>
      <c r="G199" s="69"/>
      <c r="H199" s="69"/>
      <c r="I199" s="69">
        <f t="shared" si="36"/>
        <v>0</v>
      </c>
      <c r="J199" s="69">
        <f t="shared" si="37"/>
        <v>0</v>
      </c>
    </row>
    <row r="200" spans="1:10" ht="15.75" thickBot="1" x14ac:dyDescent="0.3">
      <c r="A200" s="24">
        <v>13</v>
      </c>
      <c r="B200" s="35" t="s">
        <v>332</v>
      </c>
      <c r="C200" s="35" t="s">
        <v>333</v>
      </c>
      <c r="D200" s="35" t="s">
        <v>98</v>
      </c>
      <c r="E200" s="36" t="s">
        <v>7</v>
      </c>
      <c r="F200" s="79">
        <v>1</v>
      </c>
      <c r="G200" s="70"/>
      <c r="H200" s="70"/>
      <c r="I200" s="70">
        <f t="shared" si="36"/>
        <v>0</v>
      </c>
      <c r="J200" s="70">
        <f t="shared" si="37"/>
        <v>0</v>
      </c>
    </row>
    <row r="201" spans="1:10" ht="15.75" thickBot="1" x14ac:dyDescent="0.3">
      <c r="A201" s="96" t="s">
        <v>347</v>
      </c>
      <c r="B201" s="97"/>
      <c r="C201" s="97"/>
      <c r="D201" s="97"/>
      <c r="E201" s="97"/>
      <c r="F201" s="98"/>
      <c r="G201" s="100"/>
      <c r="H201" s="101"/>
      <c r="I201" s="67">
        <f>SUM(I188:I200)</f>
        <v>0</v>
      </c>
      <c r="J201" s="67">
        <f>SUM(J188:J200)</f>
        <v>0</v>
      </c>
    </row>
    <row r="202" spans="1:10" ht="15.75" thickBot="1" x14ac:dyDescent="0.3">
      <c r="A202" s="106" t="s">
        <v>359</v>
      </c>
      <c r="B202" s="107"/>
      <c r="C202" s="107"/>
      <c r="D202" s="107"/>
      <c r="E202" s="107"/>
      <c r="F202" s="108"/>
      <c r="G202" s="102"/>
      <c r="H202" s="103"/>
      <c r="I202" s="103"/>
      <c r="J202" s="104"/>
    </row>
    <row r="203" spans="1:10" x14ac:dyDescent="0.25">
      <c r="A203" s="46">
        <v>1</v>
      </c>
      <c r="B203" s="59" t="s">
        <v>299</v>
      </c>
      <c r="C203" s="59" t="s">
        <v>300</v>
      </c>
      <c r="D203" s="59" t="s">
        <v>169</v>
      </c>
      <c r="E203" s="17" t="s">
        <v>7</v>
      </c>
      <c r="F203" s="84">
        <v>20</v>
      </c>
      <c r="G203" s="68"/>
      <c r="H203" s="68"/>
      <c r="I203" s="68">
        <f>ROUND(G203*F203,2)</f>
        <v>0</v>
      </c>
      <c r="J203" s="68">
        <f>ROUND(I203*(1+H203/100),2)</f>
        <v>0</v>
      </c>
    </row>
    <row r="204" spans="1:10" ht="15" customHeight="1" thickBot="1" x14ac:dyDescent="0.3">
      <c r="A204" s="24">
        <v>2</v>
      </c>
      <c r="B204" s="35" t="s">
        <v>301</v>
      </c>
      <c r="C204" s="35" t="s">
        <v>302</v>
      </c>
      <c r="D204" s="35" t="s">
        <v>169</v>
      </c>
      <c r="E204" s="16" t="s">
        <v>7</v>
      </c>
      <c r="F204" s="79">
        <v>25</v>
      </c>
      <c r="G204" s="70"/>
      <c r="H204" s="70"/>
      <c r="I204" s="70">
        <f>ROUND(G204*F204,2)</f>
        <v>0</v>
      </c>
      <c r="J204" s="70">
        <f>ROUND(I204*(1+H204/100),2)</f>
        <v>0</v>
      </c>
    </row>
    <row r="205" spans="1:10" ht="15.75" thickBot="1" x14ac:dyDescent="0.3">
      <c r="A205" s="96" t="s">
        <v>347</v>
      </c>
      <c r="B205" s="97"/>
      <c r="C205" s="97"/>
      <c r="D205" s="97"/>
      <c r="E205" s="97"/>
      <c r="F205" s="98"/>
      <c r="G205" s="100"/>
      <c r="H205" s="101"/>
      <c r="I205" s="67">
        <f>SUM(I203:I204)</f>
        <v>0</v>
      </c>
      <c r="J205" s="67">
        <f>SUM(J203:J204)</f>
        <v>0</v>
      </c>
    </row>
    <row r="206" spans="1:10" ht="15.75" thickBot="1" x14ac:dyDescent="0.3">
      <c r="A206" s="106" t="s">
        <v>360</v>
      </c>
      <c r="B206" s="107"/>
      <c r="C206" s="107"/>
      <c r="D206" s="107"/>
      <c r="E206" s="107"/>
      <c r="F206" s="108"/>
      <c r="G206" s="102"/>
      <c r="H206" s="103"/>
      <c r="I206" s="103"/>
      <c r="J206" s="104"/>
    </row>
    <row r="207" spans="1:10" ht="15.75" customHeight="1" x14ac:dyDescent="0.25">
      <c r="A207" s="60" t="s">
        <v>100</v>
      </c>
      <c r="B207" s="14" t="s">
        <v>109</v>
      </c>
      <c r="C207" s="14" t="s">
        <v>110</v>
      </c>
      <c r="D207" s="14" t="s">
        <v>95</v>
      </c>
      <c r="E207" s="14" t="s">
        <v>7</v>
      </c>
      <c r="F207" s="81">
        <v>2</v>
      </c>
      <c r="G207" s="68"/>
      <c r="H207" s="68"/>
      <c r="I207" s="68">
        <f>ROUND(G207*F207,2)</f>
        <v>0</v>
      </c>
      <c r="J207" s="68">
        <f>ROUND(I207*(1+H207/100),2)</f>
        <v>0</v>
      </c>
    </row>
    <row r="208" spans="1:10" x14ac:dyDescent="0.25">
      <c r="A208" s="7" t="s">
        <v>101</v>
      </c>
      <c r="B208" s="25" t="s">
        <v>109</v>
      </c>
      <c r="C208" s="25" t="s">
        <v>111</v>
      </c>
      <c r="D208" s="25" t="s">
        <v>95</v>
      </c>
      <c r="E208" s="25" t="s">
        <v>7</v>
      </c>
      <c r="F208" s="82">
        <v>2</v>
      </c>
      <c r="G208" s="69"/>
      <c r="H208" s="69"/>
      <c r="I208" s="69">
        <f t="shared" ref="I208:I219" si="38">ROUND(G208*F208,2)</f>
        <v>0</v>
      </c>
      <c r="J208" s="69">
        <f t="shared" ref="J208:J219" si="39">ROUND(I208*(1+H208/100),2)</f>
        <v>0</v>
      </c>
    </row>
    <row r="209" spans="1:10" x14ac:dyDescent="0.25">
      <c r="A209" s="7" t="s">
        <v>104</v>
      </c>
      <c r="B209" s="25" t="s">
        <v>113</v>
      </c>
      <c r="C209" s="25" t="s">
        <v>112</v>
      </c>
      <c r="D209" s="25" t="s">
        <v>95</v>
      </c>
      <c r="E209" s="25" t="s">
        <v>7</v>
      </c>
      <c r="F209" s="82">
        <v>1</v>
      </c>
      <c r="G209" s="69"/>
      <c r="H209" s="69"/>
      <c r="I209" s="69">
        <f t="shared" si="38"/>
        <v>0</v>
      </c>
      <c r="J209" s="69">
        <f t="shared" si="39"/>
        <v>0</v>
      </c>
    </row>
    <row r="210" spans="1:10" ht="15.75" customHeight="1" x14ac:dyDescent="0.25">
      <c r="A210" s="23">
        <v>4</v>
      </c>
      <c r="B210" s="22" t="s">
        <v>290</v>
      </c>
      <c r="C210" s="22" t="s">
        <v>291</v>
      </c>
      <c r="D210" s="19" t="s">
        <v>96</v>
      </c>
      <c r="E210" s="19" t="s">
        <v>7</v>
      </c>
      <c r="F210" s="78">
        <v>2</v>
      </c>
      <c r="G210" s="69"/>
      <c r="H210" s="69"/>
      <c r="I210" s="69">
        <f t="shared" si="38"/>
        <v>0</v>
      </c>
      <c r="J210" s="69">
        <f t="shared" si="39"/>
        <v>0</v>
      </c>
    </row>
    <row r="211" spans="1:10" s="11" customFormat="1" x14ac:dyDescent="0.25">
      <c r="A211" s="23">
        <v>5</v>
      </c>
      <c r="B211" s="22" t="s">
        <v>292</v>
      </c>
      <c r="C211" s="22" t="s">
        <v>293</v>
      </c>
      <c r="D211" s="22" t="s">
        <v>169</v>
      </c>
      <c r="E211" s="15" t="s">
        <v>7</v>
      </c>
      <c r="F211" s="78">
        <v>1</v>
      </c>
      <c r="G211" s="88"/>
      <c r="H211" s="88"/>
      <c r="I211" s="69">
        <f t="shared" si="38"/>
        <v>0</v>
      </c>
      <c r="J211" s="69">
        <f t="shared" si="39"/>
        <v>0</v>
      </c>
    </row>
    <row r="212" spans="1:10" s="12" customFormat="1" ht="15" customHeight="1" x14ac:dyDescent="0.25">
      <c r="A212" s="23">
        <v>6</v>
      </c>
      <c r="B212" s="22" t="s">
        <v>294</v>
      </c>
      <c r="C212" s="22" t="s">
        <v>295</v>
      </c>
      <c r="D212" s="22" t="s">
        <v>169</v>
      </c>
      <c r="E212" s="15" t="s">
        <v>7</v>
      </c>
      <c r="F212" s="78">
        <v>5</v>
      </c>
      <c r="G212" s="69"/>
      <c r="H212" s="69"/>
      <c r="I212" s="69">
        <f t="shared" si="38"/>
        <v>0</v>
      </c>
      <c r="J212" s="69">
        <f t="shared" si="39"/>
        <v>0</v>
      </c>
    </row>
    <row r="213" spans="1:10" s="11" customFormat="1" x14ac:dyDescent="0.25">
      <c r="A213" s="23">
        <v>7</v>
      </c>
      <c r="B213" s="22" t="s">
        <v>296</v>
      </c>
      <c r="C213" s="22" t="s">
        <v>297</v>
      </c>
      <c r="D213" s="22" t="s">
        <v>169</v>
      </c>
      <c r="E213" s="15" t="s">
        <v>7</v>
      </c>
      <c r="F213" s="78">
        <v>2</v>
      </c>
      <c r="G213" s="88"/>
      <c r="H213" s="88"/>
      <c r="I213" s="69">
        <f t="shared" si="38"/>
        <v>0</v>
      </c>
      <c r="J213" s="69">
        <f t="shared" si="39"/>
        <v>0</v>
      </c>
    </row>
    <row r="214" spans="1:10" x14ac:dyDescent="0.25">
      <c r="A214" s="23">
        <v>8</v>
      </c>
      <c r="B214" s="22" t="s">
        <v>308</v>
      </c>
      <c r="C214" s="22" t="s">
        <v>309</v>
      </c>
      <c r="D214" s="22" t="s">
        <v>169</v>
      </c>
      <c r="E214" s="15" t="s">
        <v>7</v>
      </c>
      <c r="F214" s="78">
        <v>1</v>
      </c>
      <c r="G214" s="69"/>
      <c r="H214" s="69"/>
      <c r="I214" s="69">
        <f t="shared" si="38"/>
        <v>0</v>
      </c>
      <c r="J214" s="69">
        <f t="shared" si="39"/>
        <v>0</v>
      </c>
    </row>
    <row r="215" spans="1:10" x14ac:dyDescent="0.25">
      <c r="A215" s="23">
        <v>9</v>
      </c>
      <c r="B215" s="22" t="s">
        <v>113</v>
      </c>
      <c r="C215" s="22" t="s">
        <v>316</v>
      </c>
      <c r="D215" s="22" t="s">
        <v>98</v>
      </c>
      <c r="E215" s="15" t="s">
        <v>7</v>
      </c>
      <c r="F215" s="93">
        <v>1</v>
      </c>
      <c r="G215" s="69"/>
      <c r="H215" s="69"/>
      <c r="I215" s="69">
        <f t="shared" si="38"/>
        <v>0</v>
      </c>
      <c r="J215" s="69">
        <f t="shared" si="39"/>
        <v>0</v>
      </c>
    </row>
    <row r="216" spans="1:10" x14ac:dyDescent="0.25">
      <c r="A216" s="23">
        <v>10</v>
      </c>
      <c r="B216" s="22" t="s">
        <v>317</v>
      </c>
      <c r="C216" s="22" t="s">
        <v>318</v>
      </c>
      <c r="D216" s="22" t="s">
        <v>98</v>
      </c>
      <c r="E216" s="15" t="s">
        <v>7</v>
      </c>
      <c r="F216" s="93">
        <v>1</v>
      </c>
      <c r="G216" s="69"/>
      <c r="H216" s="69"/>
      <c r="I216" s="69">
        <f t="shared" si="38"/>
        <v>0</v>
      </c>
      <c r="J216" s="69">
        <f t="shared" si="39"/>
        <v>0</v>
      </c>
    </row>
    <row r="217" spans="1:10" x14ac:dyDescent="0.25">
      <c r="A217" s="23">
        <v>11</v>
      </c>
      <c r="B217" s="22" t="s">
        <v>319</v>
      </c>
      <c r="C217" s="22" t="s">
        <v>320</v>
      </c>
      <c r="D217" s="22" t="s">
        <v>98</v>
      </c>
      <c r="E217" s="15" t="s">
        <v>7</v>
      </c>
      <c r="F217" s="93">
        <v>1</v>
      </c>
      <c r="G217" s="69"/>
      <c r="H217" s="69"/>
      <c r="I217" s="69">
        <f t="shared" si="38"/>
        <v>0</v>
      </c>
      <c r="J217" s="69">
        <f t="shared" si="39"/>
        <v>0</v>
      </c>
    </row>
    <row r="218" spans="1:10" x14ac:dyDescent="0.25">
      <c r="A218" s="23">
        <v>12</v>
      </c>
      <c r="B218" s="22" t="s">
        <v>312</v>
      </c>
      <c r="C218" s="22" t="s">
        <v>313</v>
      </c>
      <c r="D218" s="22" t="s">
        <v>169</v>
      </c>
      <c r="E218" s="15" t="s">
        <v>45</v>
      </c>
      <c r="F218" s="78">
        <v>10</v>
      </c>
      <c r="G218" s="69"/>
      <c r="H218" s="69"/>
      <c r="I218" s="69">
        <f t="shared" si="38"/>
        <v>0</v>
      </c>
      <c r="J218" s="69">
        <f t="shared" si="39"/>
        <v>0</v>
      </c>
    </row>
    <row r="219" spans="1:10" ht="15.75" thickBot="1" x14ac:dyDescent="0.3">
      <c r="A219" s="24">
        <v>13</v>
      </c>
      <c r="B219" s="35" t="s">
        <v>310</v>
      </c>
      <c r="C219" s="35" t="s">
        <v>311</v>
      </c>
      <c r="D219" s="35" t="s">
        <v>169</v>
      </c>
      <c r="E219" s="16" t="s">
        <v>7</v>
      </c>
      <c r="F219" s="79">
        <v>5</v>
      </c>
      <c r="G219" s="70"/>
      <c r="H219" s="70"/>
      <c r="I219" s="70">
        <f t="shared" si="38"/>
        <v>0</v>
      </c>
      <c r="J219" s="70">
        <f t="shared" si="39"/>
        <v>0</v>
      </c>
    </row>
    <row r="220" spans="1:10" ht="15.75" thickBot="1" x14ac:dyDescent="0.3">
      <c r="A220" s="96" t="s">
        <v>347</v>
      </c>
      <c r="B220" s="97"/>
      <c r="C220" s="97"/>
      <c r="D220" s="97"/>
      <c r="E220" s="97"/>
      <c r="F220" s="98"/>
      <c r="G220" s="100"/>
      <c r="H220" s="101"/>
      <c r="I220" s="67">
        <f>SUM(I207:I219)</f>
        <v>0</v>
      </c>
      <c r="J220" s="67">
        <f>SUM(J207:J219)</f>
        <v>0</v>
      </c>
    </row>
    <row r="221" spans="1:10" ht="15.75" thickBot="1" x14ac:dyDescent="0.3">
      <c r="A221" s="116" t="s">
        <v>361</v>
      </c>
      <c r="B221" s="117"/>
      <c r="C221" s="117"/>
      <c r="D221" s="117"/>
      <c r="E221" s="117"/>
      <c r="F221" s="118"/>
      <c r="G221" s="102"/>
      <c r="H221" s="103"/>
      <c r="I221" s="103"/>
      <c r="J221" s="104"/>
    </row>
    <row r="222" spans="1:10" x14ac:dyDescent="0.25">
      <c r="A222" s="46">
        <v>1</v>
      </c>
      <c r="B222" s="59" t="s">
        <v>24</v>
      </c>
      <c r="C222" s="59" t="s">
        <v>321</v>
      </c>
      <c r="D222" s="59" t="s">
        <v>98</v>
      </c>
      <c r="E222" s="17" t="s">
        <v>7</v>
      </c>
      <c r="F222" s="95">
        <v>2</v>
      </c>
      <c r="G222" s="68"/>
      <c r="H222" s="68"/>
      <c r="I222" s="68">
        <f>ROUND(G222*F222,2)</f>
        <v>0</v>
      </c>
      <c r="J222" s="68">
        <f>ROUND(I222*(1+H222/100),2)</f>
        <v>0</v>
      </c>
    </row>
    <row r="223" spans="1:10" ht="15.75" thickBot="1" x14ac:dyDescent="0.3">
      <c r="A223" s="24">
        <v>2</v>
      </c>
      <c r="B223" s="35" t="s">
        <v>24</v>
      </c>
      <c r="C223" s="35" t="s">
        <v>322</v>
      </c>
      <c r="D223" s="35" t="s">
        <v>98</v>
      </c>
      <c r="E223" s="16" t="s">
        <v>7</v>
      </c>
      <c r="F223" s="94">
        <v>2</v>
      </c>
      <c r="G223" s="70"/>
      <c r="H223" s="70"/>
      <c r="I223" s="70">
        <f>ROUND(G223*F223,2)</f>
        <v>0</v>
      </c>
      <c r="J223" s="70">
        <f>ROUND(I223*(1+H223/100),2)</f>
        <v>0</v>
      </c>
    </row>
    <row r="224" spans="1:10" ht="15.75" thickBot="1" x14ac:dyDescent="0.3">
      <c r="A224" s="96" t="s">
        <v>347</v>
      </c>
      <c r="B224" s="97"/>
      <c r="C224" s="97"/>
      <c r="D224" s="97"/>
      <c r="E224" s="97"/>
      <c r="F224" s="98"/>
      <c r="G224" s="100"/>
      <c r="H224" s="101"/>
      <c r="I224" s="67">
        <f>SUM(I222:I223)</f>
        <v>0</v>
      </c>
      <c r="J224" s="67">
        <f>SUM(J222:J223)</f>
        <v>0</v>
      </c>
    </row>
    <row r="225" spans="1:9" x14ac:dyDescent="0.25">
      <c r="A225" s="2"/>
      <c r="B225" s="2"/>
      <c r="C225" s="2"/>
      <c r="D225" s="2"/>
      <c r="E225" s="2"/>
    </row>
    <row r="226" spans="1:9" x14ac:dyDescent="0.25">
      <c r="A226" s="2"/>
      <c r="B226" s="2"/>
      <c r="C226" s="2"/>
      <c r="D226" s="2"/>
      <c r="E226" s="2"/>
    </row>
    <row r="227" spans="1:9" ht="70.5" customHeight="1" x14ac:dyDescent="0.25">
      <c r="A227" s="2"/>
      <c r="B227" s="122"/>
      <c r="C227" s="2"/>
      <c r="D227" s="2"/>
      <c r="E227" s="2"/>
      <c r="G227" s="124" t="s">
        <v>370</v>
      </c>
      <c r="H227" s="124"/>
      <c r="I227" s="124"/>
    </row>
    <row r="228" spans="1:9" x14ac:dyDescent="0.25">
      <c r="A228" s="2"/>
      <c r="B228" s="122"/>
      <c r="C228" s="2"/>
      <c r="D228" s="2"/>
      <c r="E228" s="2"/>
      <c r="G228" s="124"/>
      <c r="H228" s="124"/>
      <c r="I228" s="124"/>
    </row>
    <row r="229" spans="1:9" x14ac:dyDescent="0.25">
      <c r="A229" s="2"/>
      <c r="B229" s="122"/>
      <c r="C229" s="2"/>
      <c r="D229" s="2"/>
      <c r="E229" s="2"/>
    </row>
    <row r="230" spans="1:9" x14ac:dyDescent="0.25">
      <c r="A230" s="2"/>
      <c r="B230" s="123"/>
      <c r="C230" s="2"/>
      <c r="D230" s="2"/>
      <c r="E230" s="2"/>
    </row>
    <row r="231" spans="1:9" x14ac:dyDescent="0.25">
      <c r="A231" s="2"/>
      <c r="B231" s="2"/>
      <c r="C231" s="2"/>
      <c r="D231" s="2"/>
      <c r="E231" s="2"/>
    </row>
    <row r="232" spans="1:9" x14ac:dyDescent="0.25">
      <c r="A232" s="2"/>
      <c r="B232" s="2"/>
      <c r="C232" s="2"/>
      <c r="D232" s="2"/>
      <c r="E232" s="2"/>
    </row>
    <row r="233" spans="1:9" x14ac:dyDescent="0.25">
      <c r="A233" s="2"/>
      <c r="B233" s="2"/>
      <c r="C233" s="2"/>
      <c r="D233" s="2"/>
      <c r="E233" s="2"/>
    </row>
    <row r="234" spans="1:9" x14ac:dyDescent="0.25">
      <c r="A234" s="2"/>
      <c r="B234" s="2"/>
      <c r="C234" s="2"/>
      <c r="D234" s="2"/>
      <c r="E234" s="2"/>
    </row>
    <row r="235" spans="1:9" x14ac:dyDescent="0.25">
      <c r="A235" s="2"/>
      <c r="B235" s="2"/>
      <c r="C235" s="2"/>
      <c r="D235" s="2"/>
      <c r="E235" s="2"/>
    </row>
    <row r="236" spans="1:9" x14ac:dyDescent="0.25">
      <c r="A236" s="2"/>
      <c r="B236" s="2"/>
      <c r="C236" s="2"/>
      <c r="D236" s="2"/>
      <c r="E236" s="2"/>
    </row>
    <row r="237" spans="1:9" x14ac:dyDescent="0.25">
      <c r="A237" s="2"/>
      <c r="B237" s="2"/>
      <c r="C237" s="2"/>
      <c r="D237" s="2"/>
      <c r="E237" s="2"/>
    </row>
    <row r="238" spans="1:9" x14ac:dyDescent="0.25">
      <c r="A238" s="2"/>
      <c r="B238" s="2"/>
      <c r="C238" s="2"/>
      <c r="D238" s="2"/>
      <c r="E238" s="2"/>
    </row>
    <row r="239" spans="1:9" x14ac:dyDescent="0.25">
      <c r="A239" s="2"/>
      <c r="B239" s="2"/>
      <c r="C239" s="2"/>
      <c r="D239" s="2"/>
      <c r="E239" s="2"/>
    </row>
  </sheetData>
  <mergeCells count="109">
    <mergeCell ref="G227:I228"/>
    <mergeCell ref="A224:F224"/>
    <mergeCell ref="G224:H224"/>
    <mergeCell ref="G24:J24"/>
    <mergeCell ref="G34:J34"/>
    <mergeCell ref="G47:J47"/>
    <mergeCell ref="G54:J54"/>
    <mergeCell ref="G59:J59"/>
    <mergeCell ref="G67:J67"/>
    <mergeCell ref="A133:F133"/>
    <mergeCell ref="A221:F221"/>
    <mergeCell ref="A177:F177"/>
    <mergeCell ref="A167:F167"/>
    <mergeCell ref="A160:F160"/>
    <mergeCell ref="A176:F176"/>
    <mergeCell ref="A186:F186"/>
    <mergeCell ref="A201:F201"/>
    <mergeCell ref="A205:F205"/>
    <mergeCell ref="A220:F220"/>
    <mergeCell ref="A159:F159"/>
    <mergeCell ref="A166:F166"/>
    <mergeCell ref="A97:F97"/>
    <mergeCell ref="G97:H97"/>
    <mergeCell ref="A128:F128"/>
    <mergeCell ref="G128:H128"/>
    <mergeCell ref="G221:J221"/>
    <mergeCell ref="G153:J153"/>
    <mergeCell ref="G160:J160"/>
    <mergeCell ref="G167:J167"/>
    <mergeCell ref="G177:J177"/>
    <mergeCell ref="G152:H152"/>
    <mergeCell ref="G134:J134"/>
    <mergeCell ref="G147:J147"/>
    <mergeCell ref="G176:H176"/>
    <mergeCell ref="G186:H186"/>
    <mergeCell ref="G201:H201"/>
    <mergeCell ref="G187:J187"/>
    <mergeCell ref="G205:H205"/>
    <mergeCell ref="G220:H220"/>
    <mergeCell ref="G159:H159"/>
    <mergeCell ref="G166:H166"/>
    <mergeCell ref="G202:J202"/>
    <mergeCell ref="G206:J206"/>
    <mergeCell ref="G83:J83"/>
    <mergeCell ref="G95:J95"/>
    <mergeCell ref="G98:J98"/>
    <mergeCell ref="G129:J129"/>
    <mergeCell ref="G94:H94"/>
    <mergeCell ref="A129:F129"/>
    <mergeCell ref="A98:F98"/>
    <mergeCell ref="A95:F95"/>
    <mergeCell ref="A83:F83"/>
    <mergeCell ref="G133:H133"/>
    <mergeCell ref="A146:F146"/>
    <mergeCell ref="G146:H146"/>
    <mergeCell ref="A152:F152"/>
    <mergeCell ref="G75:H75"/>
    <mergeCell ref="A82:F82"/>
    <mergeCell ref="G82:H82"/>
    <mergeCell ref="A153:F153"/>
    <mergeCell ref="A147:F147"/>
    <mergeCell ref="A134:F134"/>
    <mergeCell ref="A76:F76"/>
    <mergeCell ref="A71:F71"/>
    <mergeCell ref="A67:F67"/>
    <mergeCell ref="A59:F59"/>
    <mergeCell ref="A53:F53"/>
    <mergeCell ref="A54:F54"/>
    <mergeCell ref="A47:F47"/>
    <mergeCell ref="A70:F70"/>
    <mergeCell ref="A206:F206"/>
    <mergeCell ref="A202:F202"/>
    <mergeCell ref="A187:F187"/>
    <mergeCell ref="A33:F33"/>
    <mergeCell ref="G33:H33"/>
    <mergeCell ref="A46:F46"/>
    <mergeCell ref="G46:H46"/>
    <mergeCell ref="A34:F34"/>
    <mergeCell ref="A24:F24"/>
    <mergeCell ref="G70:H70"/>
    <mergeCell ref="G53:H53"/>
    <mergeCell ref="A58:F58"/>
    <mergeCell ref="G58:H58"/>
    <mergeCell ref="A66:F66"/>
    <mergeCell ref="G66:H66"/>
    <mergeCell ref="A94:F94"/>
    <mergeCell ref="A23:F23"/>
    <mergeCell ref="A75:F75"/>
    <mergeCell ref="A3:J3"/>
    <mergeCell ref="A11:F11"/>
    <mergeCell ref="G11:H11"/>
    <mergeCell ref="G12:J12"/>
    <mergeCell ref="J5:J6"/>
    <mergeCell ref="I5:I6"/>
    <mergeCell ref="H5:H6"/>
    <mergeCell ref="G5:G6"/>
    <mergeCell ref="A12:F12"/>
    <mergeCell ref="A7:F7"/>
    <mergeCell ref="G7:J7"/>
    <mergeCell ref="A4:J4"/>
    <mergeCell ref="A5:A6"/>
    <mergeCell ref="B5:B6"/>
    <mergeCell ref="C5:C6"/>
    <mergeCell ref="D5:D6"/>
    <mergeCell ref="E5:E6"/>
    <mergeCell ref="F5:F6"/>
    <mergeCell ref="G71:J71"/>
    <mergeCell ref="G76:J76"/>
    <mergeCell ref="G23:H23"/>
  </mergeCells>
  <conditionalFormatting sqref="C130">
    <cfRule type="duplicateValues" dxfId="66" priority="137"/>
  </conditionalFormatting>
  <conditionalFormatting sqref="C130">
    <cfRule type="duplicateValues" dxfId="65" priority="138"/>
    <cfRule type="duplicateValues" dxfId="64" priority="139"/>
  </conditionalFormatting>
  <conditionalFormatting sqref="C131">
    <cfRule type="duplicateValues" dxfId="63" priority="134"/>
  </conditionalFormatting>
  <conditionalFormatting sqref="C131">
    <cfRule type="duplicateValues" dxfId="62" priority="135"/>
    <cfRule type="duplicateValues" dxfId="61" priority="136"/>
  </conditionalFormatting>
  <conditionalFormatting sqref="C151">
    <cfRule type="duplicateValues" dxfId="60" priority="128"/>
  </conditionalFormatting>
  <conditionalFormatting sqref="C151">
    <cfRule type="duplicateValues" dxfId="59" priority="129"/>
    <cfRule type="duplicateValues" dxfId="58" priority="130"/>
  </conditionalFormatting>
  <conditionalFormatting sqref="C132">
    <cfRule type="duplicateValues" dxfId="57" priority="125"/>
  </conditionalFormatting>
  <conditionalFormatting sqref="C132">
    <cfRule type="duplicateValues" dxfId="56" priority="126"/>
    <cfRule type="duplicateValues" dxfId="55" priority="127"/>
  </conditionalFormatting>
  <conditionalFormatting sqref="C96">
    <cfRule type="duplicateValues" dxfId="54" priority="122"/>
  </conditionalFormatting>
  <conditionalFormatting sqref="C96">
    <cfRule type="duplicateValues" dxfId="53" priority="123"/>
    <cfRule type="duplicateValues" dxfId="52" priority="124"/>
  </conditionalFormatting>
  <conditionalFormatting sqref="C127">
    <cfRule type="duplicateValues" dxfId="51" priority="116"/>
  </conditionalFormatting>
  <conditionalFormatting sqref="C127">
    <cfRule type="duplicateValues" dxfId="50" priority="117"/>
    <cfRule type="duplicateValues" dxfId="49" priority="118"/>
  </conditionalFormatting>
  <conditionalFormatting sqref="C38">
    <cfRule type="duplicateValues" dxfId="48" priority="110"/>
  </conditionalFormatting>
  <conditionalFormatting sqref="C38">
    <cfRule type="duplicateValues" dxfId="47" priority="111"/>
    <cfRule type="duplicateValues" dxfId="46" priority="112"/>
  </conditionalFormatting>
  <conditionalFormatting sqref="C39">
    <cfRule type="duplicateValues" dxfId="45" priority="107"/>
  </conditionalFormatting>
  <conditionalFormatting sqref="C39">
    <cfRule type="duplicateValues" dxfId="44" priority="108"/>
    <cfRule type="duplicateValues" dxfId="43" priority="109"/>
  </conditionalFormatting>
  <conditionalFormatting sqref="C52">
    <cfRule type="duplicateValues" dxfId="42" priority="104"/>
  </conditionalFormatting>
  <conditionalFormatting sqref="C52">
    <cfRule type="duplicateValues" dxfId="41" priority="105"/>
    <cfRule type="duplicateValues" dxfId="40" priority="106"/>
  </conditionalFormatting>
  <conditionalFormatting sqref="C40">
    <cfRule type="duplicateValues" dxfId="39" priority="101"/>
  </conditionalFormatting>
  <conditionalFormatting sqref="C40">
    <cfRule type="duplicateValues" dxfId="38" priority="102"/>
    <cfRule type="duplicateValues" dxfId="37" priority="103"/>
  </conditionalFormatting>
  <conditionalFormatting sqref="C31">
    <cfRule type="duplicateValues" dxfId="36" priority="98"/>
  </conditionalFormatting>
  <conditionalFormatting sqref="C31">
    <cfRule type="duplicateValues" dxfId="35" priority="99"/>
    <cfRule type="duplicateValues" dxfId="34" priority="100"/>
  </conditionalFormatting>
  <conditionalFormatting sqref="C41">
    <cfRule type="duplicateValues" dxfId="33" priority="95"/>
  </conditionalFormatting>
  <conditionalFormatting sqref="C41">
    <cfRule type="duplicateValues" dxfId="32" priority="96"/>
    <cfRule type="duplicateValues" dxfId="31" priority="97"/>
  </conditionalFormatting>
  <conditionalFormatting sqref="C42">
    <cfRule type="duplicateValues" dxfId="30" priority="89"/>
  </conditionalFormatting>
  <conditionalFormatting sqref="C42">
    <cfRule type="duplicateValues" dxfId="29" priority="90"/>
    <cfRule type="duplicateValues" dxfId="28" priority="91"/>
  </conditionalFormatting>
  <conditionalFormatting sqref="C32">
    <cfRule type="duplicateValues" dxfId="27" priority="86"/>
  </conditionalFormatting>
  <conditionalFormatting sqref="C32">
    <cfRule type="duplicateValues" dxfId="26" priority="87"/>
    <cfRule type="duplicateValues" dxfId="25" priority="88"/>
  </conditionalFormatting>
  <conditionalFormatting sqref="C43">
    <cfRule type="duplicateValues" dxfId="24" priority="83"/>
  </conditionalFormatting>
  <conditionalFormatting sqref="C43">
    <cfRule type="duplicateValues" dxfId="23" priority="84"/>
    <cfRule type="duplicateValues" dxfId="22" priority="85"/>
  </conditionalFormatting>
  <conditionalFormatting sqref="C44">
    <cfRule type="duplicateValues" dxfId="21" priority="80"/>
  </conditionalFormatting>
  <conditionalFormatting sqref="C44">
    <cfRule type="duplicateValues" dxfId="20" priority="81"/>
    <cfRule type="duplicateValues" dxfId="19" priority="82"/>
  </conditionalFormatting>
  <conditionalFormatting sqref="C57">
    <cfRule type="duplicateValues" dxfId="18" priority="71"/>
  </conditionalFormatting>
  <conditionalFormatting sqref="C57">
    <cfRule type="duplicateValues" dxfId="17" priority="72"/>
    <cfRule type="duplicateValues" dxfId="16" priority="73"/>
  </conditionalFormatting>
  <conditionalFormatting sqref="C144">
    <cfRule type="duplicateValues" dxfId="15" priority="68"/>
  </conditionalFormatting>
  <conditionalFormatting sqref="C144">
    <cfRule type="duplicateValues" dxfId="14" priority="69"/>
    <cfRule type="duplicateValues" dxfId="13" priority="70"/>
  </conditionalFormatting>
  <conditionalFormatting sqref="C45">
    <cfRule type="duplicateValues" dxfId="12" priority="56"/>
  </conditionalFormatting>
  <conditionalFormatting sqref="C45">
    <cfRule type="duplicateValues" dxfId="11" priority="57"/>
    <cfRule type="duplicateValues" dxfId="10" priority="58"/>
  </conditionalFormatting>
  <conditionalFormatting sqref="C145">
    <cfRule type="duplicateValues" dxfId="9" priority="38"/>
  </conditionalFormatting>
  <conditionalFormatting sqref="C145">
    <cfRule type="duplicateValues" dxfId="8" priority="39"/>
    <cfRule type="duplicateValues" dxfId="7" priority="40"/>
  </conditionalFormatting>
  <conditionalFormatting sqref="C195">
    <cfRule type="duplicateValues" dxfId="6" priority="7"/>
  </conditionalFormatting>
  <conditionalFormatting sqref="C195">
    <cfRule type="duplicateValues" dxfId="5" priority="8"/>
    <cfRule type="duplicateValues" dxfId="4" priority="9"/>
  </conditionalFormatting>
  <conditionalFormatting sqref="C194">
    <cfRule type="duplicateValues" dxfId="3" priority="10"/>
  </conditionalFormatting>
  <conditionalFormatting sqref="C51">
    <cfRule type="duplicateValues" dxfId="2" priority="347"/>
  </conditionalFormatting>
  <conditionalFormatting sqref="C51">
    <cfRule type="duplicateValues" dxfId="1" priority="348"/>
    <cfRule type="duplicateValues" dxfId="0" priority="349"/>
  </conditionalFormatting>
  <pageMargins left="0.25" right="0.25" top="0.75" bottom="0.75" header="0.3" footer="0.3"/>
  <pageSetup paperSize="9" scale="6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1438A7BF-704F-4D71-A658-38B09D0A12C5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2025-05-07T06:06:39Z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16ba9655-8cdf-4cfa-92dd-d38307643252</vt:lpwstr>
  </property>
  <property fmtid="{D5CDD505-2E9C-101B-9397-08002B2CF9AE}" pid="3" name="bjSaver">
    <vt:lpwstr>irwbD4WMn5h83azdUa0/1vSFeTjQBVwU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PortionMark">
    <vt:lpwstr>[JAW]</vt:lpwstr>
  </property>
  <property fmtid="{D5CDD505-2E9C-101B-9397-08002B2CF9AE}" pid="8" name="bjClsUserRVM">
    <vt:lpwstr>[]</vt:lpwstr>
  </property>
  <property fmtid="{D5CDD505-2E9C-101B-9397-08002B2CF9AE}" pid="9" name="s5636:Creator type=organization">
    <vt:lpwstr>MILNET-Z</vt:lpwstr>
  </property>
  <property fmtid="{D5CDD505-2E9C-101B-9397-08002B2CF9AE}" pid="10" name="s5636:Creator type=IP">
    <vt:lpwstr>10.11.17.224</vt:lpwstr>
  </property>
</Properties>
</file>