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M:\PRZETARGI\2025\powyżej 130 tys\5_361.13. Odnowa DW 560\3. Platforma\"/>
    </mc:Choice>
  </mc:AlternateContent>
  <xr:revisionPtr revIDLastSave="0" documentId="13_ncr:1_{68464B51-2002-4784-8F9C-8CFBBAE8A033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całość" sheetId="6" r:id="rId1"/>
  </sheets>
  <definedNames>
    <definedName name="_xlnm._FilterDatabase" localSheetId="0" hidden="1">całość!$A$5:$O$5</definedName>
    <definedName name="_xlnm.Print_Area" localSheetId="0">całość!$A$1:$G$113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6" l="1"/>
  <c r="E78" i="6"/>
  <c r="E43" i="6"/>
  <c r="E13" i="6"/>
</calcChain>
</file>

<file path=xl/sharedStrings.xml><?xml version="1.0" encoding="utf-8"?>
<sst xmlns="http://schemas.openxmlformats.org/spreadsheetml/2006/main" count="287" uniqueCount="191">
  <si>
    <t>Lp.</t>
  </si>
  <si>
    <t>Podstawa</t>
  </si>
  <si>
    <t>Opis</t>
  </si>
  <si>
    <t>Ilość</t>
  </si>
  <si>
    <t>Cena jedn.</t>
  </si>
  <si>
    <t>Wartość</t>
  </si>
  <si>
    <t>Roboty pomiarowe przy liniowych robotach ziemnych wraz z inwentaryzacją powykonawczą</t>
  </si>
  <si>
    <t>km</t>
  </si>
  <si>
    <t>m2</t>
  </si>
  <si>
    <t>POBOCZA</t>
  </si>
  <si>
    <t>Razem netto</t>
  </si>
  <si>
    <t>Podatek VAT 23%</t>
  </si>
  <si>
    <t>Razem brutto</t>
  </si>
  <si>
    <t>Nazwa zadania:</t>
  </si>
  <si>
    <t>WYCENA</t>
  </si>
  <si>
    <t>D-01.01.01</t>
  </si>
  <si>
    <t>D-05.03.11</t>
  </si>
  <si>
    <t>D-04.01.01</t>
  </si>
  <si>
    <t>D-04.04.04</t>
  </si>
  <si>
    <t>D-05.03.05b</t>
  </si>
  <si>
    <t>Mg</t>
  </si>
  <si>
    <t>D-05.03.13a</t>
  </si>
  <si>
    <t>D-04.03.01</t>
  </si>
  <si>
    <t>D-06.04.01</t>
  </si>
  <si>
    <t>mb</t>
  </si>
  <si>
    <t>ROBOTY PRZYGOTOWAWCZE I ROZBIÓRKOWE</t>
  </si>
  <si>
    <t>szt</t>
  </si>
  <si>
    <t>D-07.02.02</t>
  </si>
  <si>
    <t>OZNAKOWANIE i BRD</t>
  </si>
  <si>
    <t xml:space="preserve">NAWIERZCHNIE </t>
  </si>
  <si>
    <t>D-06.03.01</t>
  </si>
  <si>
    <t>X</t>
  </si>
  <si>
    <t xml:space="preserve">Tabela przedmiaru robót </t>
  </si>
  <si>
    <t>Jedn. obm.</t>
  </si>
  <si>
    <t>kpl</t>
  </si>
  <si>
    <t>Wykonanie koryta pod pobocze gr 15 cm i szerokości 75 cm</t>
  </si>
  <si>
    <t>Wykonanie oznakowania poziomego grubowarstwowego chemoutwardzalnego - gładkie - linie segregacyjne</t>
  </si>
  <si>
    <t>D-05.03.05a</t>
  </si>
  <si>
    <t>Wykonanie ścinki poboczy głębokość średnio 10 cm i szerokości 50 cm</t>
  </si>
  <si>
    <t>ROBOTY NIEPRZEWIDZIANE</t>
  </si>
  <si>
    <t>Oczyszczenie i skropienie nawierzchni drogowej emulsją asfaltową w ilości 0,5 kg/m2</t>
  </si>
  <si>
    <t>Oczyszczenie i skropienie nawierzchni drogowej emulsją asfaltową w ilości 0,3 kg/m2</t>
  </si>
  <si>
    <t>D-03.01.03</t>
  </si>
  <si>
    <r>
      <t xml:space="preserve">Nawierzchnia z mieszanek mineralno-bitumicznych grysowo-żwirowych - </t>
    </r>
    <r>
      <rPr>
        <b/>
        <sz val="11"/>
        <rFont val="Calibri"/>
        <family val="2"/>
        <charset val="238"/>
        <scheme val="minor"/>
      </rPr>
      <t>warstwa wiążąca</t>
    </r>
    <r>
      <rPr>
        <sz val="11"/>
        <rFont val="Calibri"/>
        <family val="2"/>
        <charset val="238"/>
        <scheme val="minor"/>
      </rPr>
      <t xml:space="preserve"> asfaltowa - grubość po zagęszczeniu 5 cm, AC16W  (jezdnia z odsadzką)</t>
    </r>
  </si>
  <si>
    <t>D-06.02.01</t>
  </si>
  <si>
    <t>D-07.01.01</t>
  </si>
  <si>
    <t>D.07.02.01</t>
  </si>
  <si>
    <t>Odtworzenie i wyprofilowanie rowu odwadniającego</t>
  </si>
  <si>
    <t>ZJAZDY</t>
  </si>
  <si>
    <t>D-01.02.04</t>
  </si>
  <si>
    <t>D-04.02.02</t>
  </si>
  <si>
    <t>Remont przepustów średnicy 40 cm pod zjazdami (długość przepustu średnio 8 m) na podsypce z pospółki</t>
  </si>
  <si>
    <t>D-07.05.01</t>
  </si>
  <si>
    <t>I.</t>
  </si>
  <si>
    <t>1.1</t>
  </si>
  <si>
    <t>1.2</t>
  </si>
  <si>
    <t>II.</t>
  </si>
  <si>
    <t>2.1</t>
  </si>
  <si>
    <t>2.2</t>
  </si>
  <si>
    <t>2.3</t>
  </si>
  <si>
    <t>2.4</t>
  </si>
  <si>
    <t>2.5</t>
  </si>
  <si>
    <t>V.</t>
  </si>
  <si>
    <t>x</t>
  </si>
  <si>
    <t>Podbudowa zasadnicza z mieszanki kruszyw łamanych  0/31,5 mm o grubości po zagęszczeniu 20 cm (zjazdy)</t>
  </si>
  <si>
    <t>ROWY</t>
  </si>
  <si>
    <t>Wykonanie uzupełnienia poboczy materiałem ze ścinki głębokość średnio 10 cm i szerokości 50 cm</t>
  </si>
  <si>
    <t xml:space="preserve">D – 05.03.26a0 </t>
  </si>
  <si>
    <t>Oczyszczenie i skropienie nawierzchni drogowej emulsją asfaltową pod warstwę ścieralną</t>
  </si>
  <si>
    <t>Oczyszczenie i skropienie nawierzchni drogowej emulsją asfaltową pod warstwę wyrównawczą</t>
  </si>
  <si>
    <t>Oczyszczenie i skropienie nawierzchni drogowej emulsją asfaltową pod warstwę wiążącą</t>
  </si>
  <si>
    <t>Wykonanie oznakowania pionowego. Przymocowanie tablic znaków drogowych do wkopanych i ustabilizowanych słupków, typ A /średnie/ II generacji</t>
  </si>
  <si>
    <t>Wykonanie oznakowania pionowego. Przymocowanie tablic znaków drogowych do wkopanych i ustabilizowanych słupków, typ B /średnie/ II generacji</t>
  </si>
  <si>
    <t>Wykonanie oznakowania pionowego. Przymocowanie tablic znaków drogowych do wkopanych i ustabilizowanych słupków, typ D /średnie/ II generacji</t>
  </si>
  <si>
    <t>Wykonanie oznakowania pionowego. Przymocowanie tablic znaków drogowych do wkopanych i ustabilizowanych słupków, typ T</t>
  </si>
  <si>
    <t>Wykonanie  warstwy mrozoochronnej stabilizowanej mieszanką C1,5/2                                            gł. średnio 15 cm</t>
  </si>
  <si>
    <t>Wzmocnienie poboczy kruszywem kamiennym (opaska) #0/31,5  gr 7 cm (górna warstwa)</t>
  </si>
  <si>
    <t>Wzmocnienie  poboczy materiałem Zamawiającego (opaska)                                                   gł. średnio 8 cm (dolna warstwa)</t>
  </si>
  <si>
    <t xml:space="preserve">Wykonanie ścianek czołowych (prefabrykowanych) </t>
  </si>
  <si>
    <t>zestawienie zjazdów</t>
  </si>
  <si>
    <t>D-07.06.02</t>
  </si>
  <si>
    <t>3.1</t>
  </si>
  <si>
    <t>3.2</t>
  </si>
  <si>
    <t>3.3</t>
  </si>
  <si>
    <t>3.4</t>
  </si>
  <si>
    <t>3.5</t>
  </si>
  <si>
    <t>4.1</t>
  </si>
  <si>
    <t>5.1</t>
  </si>
  <si>
    <t>5.2</t>
  </si>
  <si>
    <t>5.3</t>
  </si>
  <si>
    <t>5.4</t>
  </si>
  <si>
    <t>8.1</t>
  </si>
  <si>
    <t>D – 01.01.01b</t>
  </si>
  <si>
    <t>WYNIESIENIE I STABILIZACJA GRANIC PASA DROGOWEGO</t>
  </si>
  <si>
    <t>zestawienie przepustów</t>
  </si>
  <si>
    <t>zestawienie poboczy</t>
  </si>
  <si>
    <t>III.</t>
  </si>
  <si>
    <t>8.2</t>
  </si>
  <si>
    <t>9.1</t>
  </si>
  <si>
    <r>
      <t xml:space="preserve">Warstwa </t>
    </r>
    <r>
      <rPr>
        <b/>
        <sz val="11"/>
        <rFont val="Calibri"/>
        <family val="2"/>
        <charset val="238"/>
        <scheme val="minor"/>
      </rPr>
      <t>wyrównawcza</t>
    </r>
    <r>
      <rPr>
        <sz val="11"/>
        <rFont val="Calibri"/>
        <family val="2"/>
        <charset val="238"/>
        <scheme val="minor"/>
      </rPr>
      <t xml:space="preserve"> z mieszanki mineralno-asfaltowej AC 16W w ilości 100 kg/m2, z transportem mieszanki - (jezdnia z odsadzką)</t>
    </r>
  </si>
  <si>
    <t>znaki istniejące</t>
  </si>
  <si>
    <t>3.6</t>
  </si>
  <si>
    <t>3.7</t>
  </si>
  <si>
    <r>
      <t xml:space="preserve">Nawierzchnia z mieszanek mineralno-bitumicznych grysowo-żwirowych - </t>
    </r>
    <r>
      <rPr>
        <b/>
        <sz val="11"/>
        <rFont val="Calibri"/>
        <family val="2"/>
        <charset val="238"/>
        <scheme val="minor"/>
      </rPr>
      <t>warstwa wiążąca</t>
    </r>
    <r>
      <rPr>
        <sz val="11"/>
        <rFont val="Calibri"/>
        <family val="2"/>
        <charset val="238"/>
        <scheme val="minor"/>
      </rPr>
      <t xml:space="preserve"> asfaltowa - grubość po zagęszczeniu 5 cm, AC16W  (zjazdy)</t>
    </r>
  </si>
  <si>
    <r>
      <t xml:space="preserve">Nawierzchnia z mieszanek mineralno-bitumicznych AC 11S 50/70 - </t>
    </r>
    <r>
      <rPr>
        <b/>
        <sz val="11"/>
        <rFont val="Calibri"/>
        <family val="2"/>
        <charset val="238"/>
        <scheme val="minor"/>
      </rPr>
      <t>warstwa ścieralna</t>
    </r>
    <r>
      <rPr>
        <sz val="11"/>
        <rFont val="Calibri"/>
        <family val="2"/>
        <charset val="238"/>
        <scheme val="minor"/>
      </rPr>
      <t xml:space="preserve"> - grubość po zagęszczeniu 4 cm (zjazdy)</t>
    </r>
  </si>
  <si>
    <t>PRZEPUSTY DROGOWE I ODWODNIENIE</t>
  </si>
  <si>
    <t>D-08.05.01</t>
  </si>
  <si>
    <t>Rozbiórka barierek typu U-12a przy przepuście drogowym (z prawej i lewej strony drogi)</t>
  </si>
  <si>
    <t>m3</t>
  </si>
  <si>
    <t>od km roboczy 0,000 do 0,512</t>
  </si>
  <si>
    <t>Zabezpieczenie nawierzchni bitumicznej przed spękaniem siatką zbrojeniową wykonaną z włókien szklano - węglowych</t>
  </si>
  <si>
    <t>IV</t>
  </si>
  <si>
    <t>VII</t>
  </si>
  <si>
    <t>VI</t>
  </si>
  <si>
    <t>VIII</t>
  </si>
  <si>
    <t>1,5*8</t>
  </si>
  <si>
    <t>Chodniki</t>
  </si>
  <si>
    <t>6*2</t>
  </si>
  <si>
    <t>7*0,25*0,25</t>
  </si>
  <si>
    <t>Bariery energochłonne N2W2 - z deskami skośnymi na początku i końcu</t>
  </si>
  <si>
    <t>4*4</t>
  </si>
  <si>
    <t>Wykonanie cokołu betonowego z szalowaniem pod balustradę U-11a</t>
  </si>
  <si>
    <t>Balustrada stalowa (szczeblinkowa) U-11a przy przepuście po prawej stronie chodnika</t>
  </si>
  <si>
    <t>km roboczy 0+512</t>
  </si>
  <si>
    <t>IX</t>
  </si>
  <si>
    <t>Wykonanie oznakowania pionowego. Przymocowanie tablic znaków drogowych do wkopanych i ustabilizowanych słupków, typ E</t>
  </si>
  <si>
    <r>
      <t xml:space="preserve">Wzmocnienie poboczy kruszywem kamiennym #0/31,5  </t>
    </r>
    <r>
      <rPr>
        <b/>
        <sz val="11"/>
        <rFont val="Calibri"/>
        <family val="2"/>
        <charset val="238"/>
        <scheme val="minor"/>
      </rPr>
      <t>gr 7 cm (górna warstwa)</t>
    </r>
  </si>
  <si>
    <t>Oczyszczenie przepustów drogowych km roboczy 0+110,  0+117, 0+512, 0+515</t>
  </si>
  <si>
    <t>D-06.01.01</t>
  </si>
  <si>
    <t>Przełożenie nawierzchni zjazdów i dostowowanie powierzchni do wysokości nawierzchni</t>
  </si>
  <si>
    <t>D-05.03.23</t>
  </si>
  <si>
    <r>
      <t xml:space="preserve">Wykonanie koryta wraz z profilowaniem i zagęszczeniem podłoża gł. 15 cm </t>
    </r>
    <r>
      <rPr>
        <b/>
        <sz val="11"/>
        <rFont val="Calibri"/>
        <family val="2"/>
        <charset val="238"/>
        <scheme val="minor"/>
      </rPr>
      <t>(pod opaskę nawierzchni zjazdu)</t>
    </r>
  </si>
  <si>
    <r>
      <t xml:space="preserve">Wykonanie koryta wraz z profilowaniem i zagęszczeniem podłoża gł. 44 cm </t>
    </r>
    <r>
      <rPr>
        <b/>
        <sz val="11"/>
        <rFont val="Calibri"/>
        <family val="2"/>
        <charset val="238"/>
        <scheme val="minor"/>
      </rPr>
      <t>(pod nawierzchnię zjazdów)</t>
    </r>
  </si>
  <si>
    <t>D-08.01.01b</t>
  </si>
  <si>
    <t>Odnowa nawierzchni DW 560 
odcinek Dylewo - Zakrocz od km 27+800 do km 28+312 długości 0,512 km</t>
  </si>
  <si>
    <t>od km 27+800 do km 28+312</t>
  </si>
  <si>
    <t>Rozbiórka nawierzchni zjazdu z masy bitumicznej z podbudową</t>
  </si>
  <si>
    <t>Remont wlotów i wylotów ścianek czołowych przepustu drogowego zaprawą cementową (dla przepustów w km 0+110,  0+117, 0+512, 0+515)</t>
  </si>
  <si>
    <t>Pogłębienie dna rowu przed i za przepustem na długości 10 m w km 0+515</t>
  </si>
  <si>
    <t>Wzmocnienie skarp rowu płotkami faszynowymi 5x2x2=20m w km 0+515</t>
  </si>
  <si>
    <t>Umocnienie skarp cieku płytami ażurowymi rowu w km 0+515</t>
  </si>
  <si>
    <t>Wykonanie ścieku liniowego skarpowego na ławie  z odprowadzeniem wód opadowych do rowu w km 0+515</t>
  </si>
  <si>
    <t>1.3</t>
  </si>
  <si>
    <t>1.4</t>
  </si>
  <si>
    <t>1.5</t>
  </si>
  <si>
    <t>1.6</t>
  </si>
  <si>
    <t>1.7</t>
  </si>
  <si>
    <t>5.5</t>
  </si>
  <si>
    <t>5.6</t>
  </si>
  <si>
    <t>5.7</t>
  </si>
  <si>
    <t>5.8</t>
  </si>
  <si>
    <t>5.9</t>
  </si>
  <si>
    <t>5.10</t>
  </si>
  <si>
    <t>5.11</t>
  </si>
  <si>
    <t>6.1</t>
  </si>
  <si>
    <t>6.2</t>
  </si>
  <si>
    <t>6.3</t>
  </si>
  <si>
    <t>6.4</t>
  </si>
  <si>
    <t>6.5</t>
  </si>
  <si>
    <t>7.1</t>
  </si>
  <si>
    <t>7.2</t>
  </si>
  <si>
    <t>7.3</t>
  </si>
  <si>
    <t>7.4</t>
  </si>
  <si>
    <t>8.3</t>
  </si>
  <si>
    <t>km 0+436</t>
  </si>
  <si>
    <t>Demontaż istniejącego oznakowania pionowego - dostarczenie znaków, słupków do bazy RDW w Brodnicy (1 kpl - znak słupek i zestaw obejm)</t>
  </si>
  <si>
    <t>Wykonanie oznakowania poziomego grubowarstwowego chemoutwardzalnego - strukturalne - linie krawędziowe, regularne</t>
  </si>
  <si>
    <t>strona prawa 6,0 mb                                                   strona lewa 9,0 mb</t>
  </si>
  <si>
    <t>Roboty nieprzewidziane do 3% od pozycji 1.1 do 8.3</t>
  </si>
  <si>
    <t>Wymiana obrzeża betonowego na ławie zwykłej</t>
  </si>
  <si>
    <t>Siatka szklana 120/120 kN/m - jezdnia główna</t>
  </si>
  <si>
    <r>
      <t xml:space="preserve">Nawierzchnia z mieszanek mineralno-bitumicznych SMA 8 PMB - 45/80-55 </t>
    </r>
    <r>
      <rPr>
        <b/>
        <sz val="11"/>
        <rFont val="Calibri"/>
        <family val="2"/>
        <charset val="238"/>
        <scheme val="minor"/>
      </rPr>
      <t>warstwa ścieralna</t>
    </r>
    <r>
      <rPr>
        <sz val="11"/>
        <rFont val="Calibri"/>
        <family val="2"/>
        <charset val="238"/>
        <scheme val="minor"/>
      </rPr>
      <t xml:space="preserve"> - grubość po zagęszczeniu 4 cm (jezdnia)</t>
    </r>
  </si>
  <si>
    <t>Frezowanie nawierzchni bitumicznej średnio gr. 4 części materiału do wbudowania w pobocza pozostałą ilość transport materiału do bazy RDW w Brodnicy.                                                                Szacowana ilości destruktu ok.270 Mg</t>
  </si>
  <si>
    <t>Przełożenie nawierzchni chodnika z kostki gr 6 cm (przy przepuście drogowym) materiałem z rozbiórki</t>
  </si>
  <si>
    <t>Wymiana wystającego krawężnika betonowego 20x30x100 na ławie z oporem</t>
  </si>
  <si>
    <t>Ułożenie krawężników najazdowych 15X22 na styku zjazdu z krawędzią jezdni na ławie betonowej z oporem</t>
  </si>
  <si>
    <t>Ułożenie oporników betonowych 12x25 na ławie betonowej z oporem na obwiedni zjazdów z kostki betonowej</t>
  </si>
  <si>
    <t>11+4+7+12</t>
  </si>
  <si>
    <t>6+8+6</t>
  </si>
  <si>
    <t>Rozbiórka cokołu balustrad na przepuście</t>
  </si>
  <si>
    <t>Rozbiórka nawierzchni chodnika z kostki betonowej gr 6 cm</t>
  </si>
  <si>
    <t>Rozbiórka krawężników</t>
  </si>
  <si>
    <t>1.8</t>
  </si>
  <si>
    <t>D-06.03.01b</t>
  </si>
  <si>
    <r>
      <t xml:space="preserve">Wzmocnienie  poboczy materiałem Zamawiającego z frezowania                                                                       </t>
    </r>
    <r>
      <rPr>
        <b/>
        <sz val="11"/>
        <rFont val="Calibri"/>
        <family val="2"/>
        <charset val="238"/>
        <scheme val="minor"/>
      </rPr>
      <t xml:space="preserve">  gr średnio 8 cm (dolna warstwa) ok 114 Mg</t>
    </r>
  </si>
  <si>
    <t>D-08.03.01</t>
  </si>
  <si>
    <t>Ustawienie słupków prowadzących U-1a (lewy i prawy) uchylnych z opisem</t>
  </si>
  <si>
    <t>lokalizacja wg wskazań Inspektora</t>
  </si>
  <si>
    <t>wg. zestawienia rowów do reprofilacji</t>
  </si>
  <si>
    <r>
      <t xml:space="preserve">KOSZTORYS  OFERTOWY   </t>
    </r>
    <r>
      <rPr>
        <b/>
        <i/>
        <sz val="12"/>
        <color theme="1"/>
        <rFont val="Calibri"/>
        <family val="2"/>
        <charset val="238"/>
        <scheme val="minor"/>
      </rPr>
      <t>załącznik nr 2 do SWZ</t>
    </r>
  </si>
  <si>
    <t>Kosztorys ofertowy należy opatrzyć podpisem kwalifikowanym lub podpisem zaufanym albo podpisem osobistym, osoby 
uprawnionej do reprezentowania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</si>
</sst>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vertical="top"/>
    </xf>
    <xf numFmtId="4" fontId="5" fillId="3" borderId="11" xfId="0" applyNumberFormat="1" applyFont="1" applyFill="1" applyBorder="1" applyAlignment="1">
      <alignment vertical="top"/>
    </xf>
    <xf numFmtId="2" fontId="0" fillId="0" borderId="0" xfId="0" applyNumberFormat="1"/>
    <xf numFmtId="0" fontId="8" fillId="0" borderId="0" xfId="0" applyFont="1"/>
    <xf numFmtId="0" fontId="5" fillId="0" borderId="0" xfId="0" applyFont="1"/>
    <xf numFmtId="4" fontId="6" fillId="0" borderId="2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1" fontId="5" fillId="0" borderId="0" xfId="0" applyNumberFormat="1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" fontId="2" fillId="3" borderId="11" xfId="0" applyNumberFormat="1" applyFont="1" applyFill="1" applyBorder="1" applyAlignment="1">
      <alignment horizontal="center" vertical="center"/>
    </xf>
    <xf numFmtId="4" fontId="5" fillId="3" borderId="1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2" borderId="19" xfId="0" applyFont="1" applyFill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" fontId="9" fillId="0" borderId="11" xfId="0" applyNumberFormat="1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2" fontId="13" fillId="2" borderId="11" xfId="0" applyNumberFormat="1" applyFont="1" applyFill="1" applyBorder="1" applyAlignment="1">
      <alignment horizontal="center" vertical="center"/>
    </xf>
    <xf numFmtId="0" fontId="14" fillId="0" borderId="0" xfId="0" applyFont="1"/>
    <xf numFmtId="4" fontId="9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1" fontId="13" fillId="2" borderId="15" xfId="0" applyNumberFormat="1" applyFont="1" applyFill="1" applyBorder="1" applyAlignment="1">
      <alignment horizontal="center" vertical="center"/>
    </xf>
    <xf numFmtId="1" fontId="13" fillId="2" borderId="1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1" fillId="0" borderId="0" xfId="0" applyFont="1"/>
    <xf numFmtId="4" fontId="5" fillId="3" borderId="23" xfId="0" applyNumberFormat="1" applyFont="1" applyFill="1" applyBorder="1" applyAlignment="1">
      <alignment horizontal="center" vertical="top"/>
    </xf>
    <xf numFmtId="4" fontId="5" fillId="3" borderId="24" xfId="0" applyNumberFormat="1" applyFont="1" applyFill="1" applyBorder="1" applyAlignment="1">
      <alignment horizontal="center" vertical="top"/>
    </xf>
    <xf numFmtId="49" fontId="5" fillId="0" borderId="10" xfId="0" applyNumberFormat="1" applyFont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top"/>
    </xf>
    <xf numFmtId="4" fontId="5" fillId="3" borderId="1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" fontId="5" fillId="3" borderId="17" xfId="0" applyNumberFormat="1" applyFont="1" applyFill="1" applyBorder="1" applyAlignment="1">
      <alignment horizontal="center" vertical="top"/>
    </xf>
    <xf numFmtId="4" fontId="5" fillId="3" borderId="5" xfId="0" applyNumberFormat="1" applyFont="1" applyFill="1" applyBorder="1" applyAlignment="1">
      <alignment horizontal="center" vertical="top"/>
    </xf>
    <xf numFmtId="4" fontId="5" fillId="3" borderId="15" xfId="0" applyNumberFormat="1" applyFont="1" applyFill="1" applyBorder="1" applyAlignment="1">
      <alignment horizontal="center" vertical="top"/>
    </xf>
    <xf numFmtId="4" fontId="5" fillId="3" borderId="13" xfId="0" applyNumberFormat="1" applyFont="1" applyFill="1" applyBorder="1" applyAlignment="1">
      <alignment horizontal="center" vertical="top"/>
    </xf>
    <xf numFmtId="2" fontId="13" fillId="2" borderId="11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2" fontId="13" fillId="2" borderId="15" xfId="0" applyNumberFormat="1" applyFont="1" applyFill="1" applyBorder="1" applyAlignment="1">
      <alignment horizontal="center" vertical="center"/>
    </xf>
    <xf numFmtId="2" fontId="13" fillId="2" borderId="13" xfId="0" applyNumberFormat="1" applyFont="1" applyFill="1" applyBorder="1" applyAlignment="1">
      <alignment horizontal="center" vertical="center"/>
    </xf>
    <xf numFmtId="1" fontId="13" fillId="2" borderId="11" xfId="0" applyNumberFormat="1" applyFont="1" applyFill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64" fontId="13" fillId="2" borderId="15" xfId="0" applyNumberFormat="1" applyFont="1" applyFill="1" applyBorder="1" applyAlignment="1">
      <alignment horizontal="center" vertical="center"/>
    </xf>
    <xf numFmtId="164" fontId="13" fillId="2" borderId="13" xfId="0" applyNumberFormat="1" applyFont="1" applyFill="1" applyBorder="1" applyAlignment="1">
      <alignment horizontal="center" vertical="center"/>
    </xf>
    <xf numFmtId="1" fontId="13" fillId="2" borderId="15" xfId="0" applyNumberFormat="1" applyFont="1" applyFill="1" applyBorder="1" applyAlignment="1">
      <alignment horizontal="center" vertical="center"/>
    </xf>
    <xf numFmtId="1" fontId="13" fillId="2" borderId="13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164" fontId="13" fillId="2" borderId="1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15" fillId="3" borderId="10" xfId="0" applyFont="1" applyFill="1" applyBorder="1" applyAlignment="1">
      <alignment horizontal="right" vertical="center"/>
    </xf>
    <xf numFmtId="0" fontId="15" fillId="3" borderId="1" xfId="0" applyFont="1" applyFill="1" applyBorder="1" applyAlignment="1">
      <alignment horizontal="right" vertical="center"/>
    </xf>
    <xf numFmtId="0" fontId="15" fillId="3" borderId="1" xfId="0" applyFont="1" applyFill="1" applyBorder="1" applyAlignment="1">
      <alignment horizontal="center" vertical="top"/>
    </xf>
    <xf numFmtId="0" fontId="15" fillId="3" borderId="1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165" fontId="5" fillId="3" borderId="14" xfId="0" applyNumberFormat="1" applyFont="1" applyFill="1" applyBorder="1" applyAlignment="1">
      <alignment horizontal="center" vertical="top"/>
    </xf>
    <xf numFmtId="165" fontId="5" fillId="3" borderId="12" xfId="0" applyNumberFormat="1" applyFont="1" applyFill="1" applyBorder="1" applyAlignment="1">
      <alignment horizontal="center" vertical="top"/>
    </xf>
    <xf numFmtId="0" fontId="15" fillId="3" borderId="12" xfId="0" applyFont="1" applyFill="1" applyBorder="1" applyAlignment="1">
      <alignment horizontal="right" vertical="center"/>
    </xf>
    <xf numFmtId="0" fontId="15" fillId="3" borderId="3" xfId="0" applyFont="1" applyFill="1" applyBorder="1" applyAlignment="1">
      <alignment horizontal="right" vertical="center"/>
    </xf>
    <xf numFmtId="0" fontId="15" fillId="3" borderId="3" xfId="0" applyFont="1" applyFill="1" applyBorder="1" applyAlignment="1">
      <alignment horizontal="center" vertical="top"/>
    </xf>
    <xf numFmtId="0" fontId="15" fillId="3" borderId="13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/>
    </xf>
    <xf numFmtId="4" fontId="3" fillId="3" borderId="11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top"/>
    </xf>
    <xf numFmtId="4" fontId="5" fillId="3" borderId="3" xfId="0" applyNumberFormat="1" applyFont="1" applyFill="1" applyBorder="1" applyAlignment="1">
      <alignment horizontal="center" vertical="top"/>
    </xf>
    <xf numFmtId="165" fontId="5" fillId="3" borderId="15" xfId="0" applyNumberFormat="1" applyFont="1" applyFill="1" applyBorder="1" applyAlignment="1">
      <alignment horizontal="center" vertical="top"/>
    </xf>
    <xf numFmtId="165" fontId="5" fillId="3" borderId="13" xfId="0" applyNumberFormat="1" applyFont="1" applyFill="1" applyBorder="1" applyAlignment="1">
      <alignment horizontal="center" vertical="top"/>
    </xf>
    <xf numFmtId="4" fontId="5" fillId="3" borderId="14" xfId="0" applyNumberFormat="1" applyFont="1" applyFill="1" applyBorder="1" applyAlignment="1">
      <alignment horizontal="center" vertical="top"/>
    </xf>
    <xf numFmtId="4" fontId="5" fillId="3" borderId="12" xfId="0" applyNumberFormat="1" applyFont="1" applyFill="1" applyBorder="1" applyAlignment="1">
      <alignment horizontal="center" vertical="top"/>
    </xf>
    <xf numFmtId="0" fontId="17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64D3-E8B4-46A2-A0CC-DACCB29C9CEA}">
  <sheetPr>
    <pageSetUpPr fitToPage="1"/>
  </sheetPr>
  <dimension ref="A1:O118"/>
  <sheetViews>
    <sheetView tabSelected="1" view="pageBreakPreview" zoomScale="115" zoomScaleNormal="40" zoomScaleSheetLayoutView="115" zoomScalePageLayoutView="115" workbookViewId="0">
      <selection activeCell="E111" sqref="E111"/>
    </sheetView>
  </sheetViews>
  <sheetFormatPr defaultRowHeight="15.6" x14ac:dyDescent="0.3"/>
  <cols>
    <col min="1" max="1" width="9.21875" style="7" customWidth="1"/>
    <col min="2" max="2" width="14.5546875" style="7" customWidth="1"/>
    <col min="3" max="3" width="43.33203125" style="7" customWidth="1"/>
    <col min="4" max="4" width="14.5546875" style="34" customWidth="1"/>
    <col min="5" max="5" width="16.6640625" style="34" customWidth="1"/>
    <col min="6" max="6" width="22.109375" customWidth="1"/>
    <col min="7" max="7" width="20" customWidth="1"/>
    <col min="10" max="10" width="10.6640625" customWidth="1"/>
    <col min="11" max="11" width="16.5546875" customWidth="1"/>
    <col min="12" max="12" width="19" customWidth="1"/>
  </cols>
  <sheetData>
    <row r="1" spans="1:15" s="1" customFormat="1" ht="23.4" customHeight="1" thickBot="1" x14ac:dyDescent="0.35">
      <c r="A1" s="98" t="s">
        <v>189</v>
      </c>
      <c r="B1" s="99"/>
      <c r="C1" s="99"/>
      <c r="D1" s="99"/>
      <c r="E1" s="99"/>
      <c r="F1" s="100"/>
      <c r="G1" s="101"/>
    </row>
    <row r="2" spans="1:15" s="23" customFormat="1" ht="47.4" customHeight="1" x14ac:dyDescent="0.3">
      <c r="A2" s="27" t="s">
        <v>13</v>
      </c>
      <c r="B2" s="102" t="s">
        <v>134</v>
      </c>
      <c r="C2" s="102"/>
      <c r="D2" s="102"/>
      <c r="E2" s="103"/>
      <c r="F2" s="104" t="s">
        <v>14</v>
      </c>
      <c r="G2" s="105"/>
      <c r="I2" s="80"/>
      <c r="J2" s="80"/>
      <c r="K2" s="80"/>
      <c r="L2" s="80"/>
      <c r="M2" s="80"/>
      <c r="N2" s="80"/>
      <c r="O2" s="80"/>
    </row>
    <row r="3" spans="1:15" ht="18" x14ac:dyDescent="0.3">
      <c r="A3" s="106" t="s">
        <v>32</v>
      </c>
      <c r="B3" s="107"/>
      <c r="C3" s="107"/>
      <c r="D3" s="107"/>
      <c r="E3" s="108"/>
      <c r="F3" s="104"/>
      <c r="G3" s="105"/>
    </row>
    <row r="4" spans="1:15" x14ac:dyDescent="0.3">
      <c r="A4" s="28" t="s">
        <v>31</v>
      </c>
      <c r="B4" s="14" t="s">
        <v>31</v>
      </c>
      <c r="C4" s="14" t="s">
        <v>31</v>
      </c>
      <c r="D4" s="35" t="s">
        <v>31</v>
      </c>
      <c r="E4" s="31" t="s">
        <v>31</v>
      </c>
      <c r="F4" s="16" t="s">
        <v>31</v>
      </c>
      <c r="G4" s="19" t="s">
        <v>31</v>
      </c>
    </row>
    <row r="5" spans="1:15" s="45" customFormat="1" x14ac:dyDescent="0.3">
      <c r="A5" s="29" t="s">
        <v>0</v>
      </c>
      <c r="B5" s="30" t="s">
        <v>1</v>
      </c>
      <c r="C5" s="30" t="s">
        <v>2</v>
      </c>
      <c r="D5" s="36" t="s">
        <v>33</v>
      </c>
      <c r="E5" s="32" t="s">
        <v>3</v>
      </c>
      <c r="F5" s="17" t="s">
        <v>4</v>
      </c>
      <c r="G5" s="21" t="s">
        <v>5</v>
      </c>
    </row>
    <row r="6" spans="1:15" s="8" customFormat="1" ht="25.8" customHeight="1" x14ac:dyDescent="0.3">
      <c r="A6" s="20" t="s">
        <v>53</v>
      </c>
      <c r="B6" s="69" t="s">
        <v>25</v>
      </c>
      <c r="C6" s="69"/>
      <c r="D6" s="69"/>
      <c r="E6" s="70"/>
      <c r="F6" s="9" t="s">
        <v>31</v>
      </c>
      <c r="G6" s="10" t="s">
        <v>31</v>
      </c>
    </row>
    <row r="7" spans="1:15" s="8" customFormat="1" ht="33" customHeight="1" x14ac:dyDescent="0.3">
      <c r="A7" s="56" t="s">
        <v>54</v>
      </c>
      <c r="B7" s="53" t="s">
        <v>15</v>
      </c>
      <c r="C7" s="2" t="s">
        <v>6</v>
      </c>
      <c r="D7" s="63" t="s">
        <v>7</v>
      </c>
      <c r="E7" s="73">
        <v>0.51200000000000001</v>
      </c>
      <c r="F7" s="88"/>
      <c r="G7" s="60"/>
    </row>
    <row r="8" spans="1:15" s="8" customFormat="1" ht="24.6" customHeight="1" x14ac:dyDescent="0.3">
      <c r="A8" s="57"/>
      <c r="B8" s="55"/>
      <c r="C8" s="15" t="s">
        <v>135</v>
      </c>
      <c r="D8" s="64"/>
      <c r="E8" s="74"/>
      <c r="F8" s="89"/>
      <c r="G8" s="61"/>
    </row>
    <row r="9" spans="1:15" s="8" customFormat="1" ht="76.8" customHeight="1" x14ac:dyDescent="0.3">
      <c r="A9" s="48" t="s">
        <v>55</v>
      </c>
      <c r="B9" s="51" t="s">
        <v>16</v>
      </c>
      <c r="C9" s="2" t="s">
        <v>172</v>
      </c>
      <c r="D9" s="52" t="s">
        <v>8</v>
      </c>
      <c r="E9" s="62">
        <v>3087</v>
      </c>
      <c r="F9" s="88"/>
      <c r="G9" s="111"/>
    </row>
    <row r="10" spans="1:15" s="8" customFormat="1" ht="26.4" customHeight="1" x14ac:dyDescent="0.3">
      <c r="A10" s="48"/>
      <c r="B10" s="51"/>
      <c r="C10" s="15" t="s">
        <v>109</v>
      </c>
      <c r="D10" s="52"/>
      <c r="E10" s="62"/>
      <c r="F10" s="89"/>
      <c r="G10" s="112"/>
    </row>
    <row r="11" spans="1:15" s="8" customFormat="1" ht="30" customHeight="1" x14ac:dyDescent="0.3">
      <c r="A11" s="48" t="s">
        <v>142</v>
      </c>
      <c r="B11" s="53" t="s">
        <v>49</v>
      </c>
      <c r="C11" s="2" t="s">
        <v>107</v>
      </c>
      <c r="D11" s="52" t="s">
        <v>24</v>
      </c>
      <c r="E11" s="67">
        <v>12</v>
      </c>
      <c r="F11" s="109"/>
      <c r="G11" s="60"/>
    </row>
    <row r="12" spans="1:15" s="8" customFormat="1" ht="25.8" customHeight="1" x14ac:dyDescent="0.3">
      <c r="A12" s="48"/>
      <c r="B12" s="54"/>
      <c r="C12" s="15" t="s">
        <v>117</v>
      </c>
      <c r="D12" s="52"/>
      <c r="E12" s="67"/>
      <c r="F12" s="110"/>
      <c r="G12" s="61"/>
    </row>
    <row r="13" spans="1:15" s="8" customFormat="1" ht="17.399999999999999" customHeight="1" x14ac:dyDescent="0.3">
      <c r="A13" s="48" t="s">
        <v>143</v>
      </c>
      <c r="B13" s="54"/>
      <c r="C13" s="2" t="s">
        <v>179</v>
      </c>
      <c r="D13" s="52" t="s">
        <v>108</v>
      </c>
      <c r="E13" s="79">
        <f>7*0.25*0.25</f>
        <v>0.438</v>
      </c>
      <c r="F13" s="49"/>
      <c r="G13" s="50"/>
    </row>
    <row r="14" spans="1:15" s="8" customFormat="1" ht="26.4" customHeight="1" x14ac:dyDescent="0.3">
      <c r="A14" s="48"/>
      <c r="B14" s="54"/>
      <c r="C14" s="15" t="s">
        <v>118</v>
      </c>
      <c r="D14" s="52"/>
      <c r="E14" s="79"/>
      <c r="F14" s="49"/>
      <c r="G14" s="50"/>
    </row>
    <row r="15" spans="1:15" s="8" customFormat="1" ht="26.4" customHeight="1" x14ac:dyDescent="0.3">
      <c r="A15" s="48" t="s">
        <v>144</v>
      </c>
      <c r="B15" s="54"/>
      <c r="C15" s="13" t="s">
        <v>180</v>
      </c>
      <c r="D15" s="52" t="s">
        <v>8</v>
      </c>
      <c r="E15" s="67">
        <f>1.5*8</f>
        <v>12</v>
      </c>
      <c r="F15" s="49"/>
      <c r="G15" s="50"/>
    </row>
    <row r="16" spans="1:15" s="8" customFormat="1" ht="26.4" customHeight="1" x14ac:dyDescent="0.3">
      <c r="A16" s="48"/>
      <c r="B16" s="54"/>
      <c r="C16" s="15" t="s">
        <v>115</v>
      </c>
      <c r="D16" s="52"/>
      <c r="E16" s="67"/>
      <c r="F16" s="49"/>
      <c r="G16" s="50"/>
    </row>
    <row r="17" spans="1:10" s="8" customFormat="1" ht="26.4" customHeight="1" x14ac:dyDescent="0.3">
      <c r="A17" s="48" t="s">
        <v>145</v>
      </c>
      <c r="B17" s="54"/>
      <c r="C17" s="13" t="s">
        <v>181</v>
      </c>
      <c r="D17" s="52" t="s">
        <v>24</v>
      </c>
      <c r="E17" s="67">
        <v>8</v>
      </c>
      <c r="F17" s="49"/>
      <c r="G17" s="50"/>
    </row>
    <row r="18" spans="1:10" s="8" customFormat="1" ht="26.4" customHeight="1" x14ac:dyDescent="0.3">
      <c r="A18" s="48"/>
      <c r="B18" s="54"/>
      <c r="C18" s="15">
        <v>8</v>
      </c>
      <c r="D18" s="52"/>
      <c r="E18" s="67"/>
      <c r="F18" s="49"/>
      <c r="G18" s="50"/>
    </row>
    <row r="19" spans="1:10" s="8" customFormat="1" ht="31.8" customHeight="1" x14ac:dyDescent="0.3">
      <c r="A19" s="48" t="s">
        <v>146</v>
      </c>
      <c r="B19" s="54"/>
      <c r="C19" s="44" t="s">
        <v>136</v>
      </c>
      <c r="D19" s="52" t="s">
        <v>8</v>
      </c>
      <c r="E19" s="62">
        <v>42.6</v>
      </c>
      <c r="F19" s="49"/>
      <c r="G19" s="50"/>
    </row>
    <row r="20" spans="1:10" s="8" customFormat="1" ht="19.2" customHeight="1" x14ac:dyDescent="0.3">
      <c r="A20" s="48"/>
      <c r="B20" s="54"/>
      <c r="C20" s="15" t="s">
        <v>164</v>
      </c>
      <c r="D20" s="52"/>
      <c r="E20" s="62"/>
      <c r="F20" s="49"/>
      <c r="G20" s="50"/>
    </row>
    <row r="21" spans="1:10" s="8" customFormat="1" ht="50.4" customHeight="1" x14ac:dyDescent="0.3">
      <c r="A21" s="71" t="s">
        <v>182</v>
      </c>
      <c r="B21" s="54"/>
      <c r="C21" s="2" t="s">
        <v>165</v>
      </c>
      <c r="D21" s="52" t="s">
        <v>34</v>
      </c>
      <c r="E21" s="67">
        <v>17</v>
      </c>
      <c r="F21" s="49"/>
      <c r="G21" s="50"/>
      <c r="J21" s="11"/>
    </row>
    <row r="22" spans="1:10" s="8" customFormat="1" ht="27.6" customHeight="1" x14ac:dyDescent="0.3">
      <c r="A22" s="72"/>
      <c r="B22" s="55"/>
      <c r="C22" s="15" t="s">
        <v>100</v>
      </c>
      <c r="D22" s="52"/>
      <c r="E22" s="67"/>
      <c r="F22" s="49"/>
      <c r="G22" s="50"/>
    </row>
    <row r="23" spans="1:10" s="8" customFormat="1" ht="24.6" customHeight="1" x14ac:dyDescent="0.3">
      <c r="A23" s="20" t="s">
        <v>56</v>
      </c>
      <c r="B23" s="69" t="s">
        <v>29</v>
      </c>
      <c r="C23" s="69"/>
      <c r="D23" s="69"/>
      <c r="E23" s="70"/>
      <c r="F23" s="9" t="s">
        <v>31</v>
      </c>
      <c r="G23" s="10" t="s">
        <v>31</v>
      </c>
    </row>
    <row r="24" spans="1:10" s="8" customFormat="1" ht="31.2" customHeight="1" x14ac:dyDescent="0.3">
      <c r="A24" s="56" t="s">
        <v>57</v>
      </c>
      <c r="B24" s="51" t="s">
        <v>22</v>
      </c>
      <c r="C24" s="2" t="s">
        <v>69</v>
      </c>
      <c r="D24" s="37" t="s">
        <v>8</v>
      </c>
      <c r="E24" s="33">
        <v>3242</v>
      </c>
      <c r="F24" s="4"/>
      <c r="G24" s="5"/>
    </row>
    <row r="25" spans="1:10" s="8" customFormat="1" ht="32.4" customHeight="1" x14ac:dyDescent="0.3">
      <c r="A25" s="68"/>
      <c r="B25" s="51"/>
      <c r="C25" s="2" t="s">
        <v>70</v>
      </c>
      <c r="D25" s="37" t="s">
        <v>8</v>
      </c>
      <c r="E25" s="33">
        <v>3191</v>
      </c>
      <c r="F25" s="4"/>
      <c r="G25" s="5"/>
    </row>
    <row r="26" spans="1:10" s="8" customFormat="1" ht="32.4" customHeight="1" x14ac:dyDescent="0.3">
      <c r="A26" s="57"/>
      <c r="B26" s="51"/>
      <c r="C26" s="2" t="s">
        <v>68</v>
      </c>
      <c r="D26" s="37" t="s">
        <v>8</v>
      </c>
      <c r="E26" s="33">
        <v>3140</v>
      </c>
      <c r="F26" s="4"/>
      <c r="G26" s="5"/>
    </row>
    <row r="27" spans="1:10" s="8" customFormat="1" ht="63" customHeight="1" x14ac:dyDescent="0.3">
      <c r="A27" s="40" t="s">
        <v>58</v>
      </c>
      <c r="B27" s="3" t="s">
        <v>19</v>
      </c>
      <c r="C27" s="2" t="s">
        <v>99</v>
      </c>
      <c r="D27" s="37" t="s">
        <v>20</v>
      </c>
      <c r="E27" s="33">
        <v>324</v>
      </c>
      <c r="F27" s="4"/>
      <c r="G27" s="5"/>
    </row>
    <row r="28" spans="1:10" s="8" customFormat="1" ht="72.599999999999994" customHeight="1" x14ac:dyDescent="0.3">
      <c r="A28" s="40" t="s">
        <v>59</v>
      </c>
      <c r="B28" s="3" t="s">
        <v>19</v>
      </c>
      <c r="C28" s="2" t="s">
        <v>43</v>
      </c>
      <c r="D28" s="37" t="s">
        <v>8</v>
      </c>
      <c r="E28" s="33">
        <v>3191</v>
      </c>
      <c r="F28" s="4"/>
      <c r="G28" s="5"/>
    </row>
    <row r="29" spans="1:10" s="8" customFormat="1" ht="60" customHeight="1" x14ac:dyDescent="0.3">
      <c r="A29" s="40" t="s">
        <v>60</v>
      </c>
      <c r="B29" s="3" t="s">
        <v>21</v>
      </c>
      <c r="C29" s="2" t="s">
        <v>171</v>
      </c>
      <c r="D29" s="37" t="s">
        <v>8</v>
      </c>
      <c r="E29" s="33">
        <v>3140</v>
      </c>
      <c r="F29" s="4"/>
      <c r="G29" s="5"/>
    </row>
    <row r="30" spans="1:10" s="8" customFormat="1" ht="52.2" customHeight="1" x14ac:dyDescent="0.3">
      <c r="A30" s="48" t="s">
        <v>61</v>
      </c>
      <c r="B30" s="51" t="s">
        <v>67</v>
      </c>
      <c r="C30" s="2" t="s">
        <v>110</v>
      </c>
      <c r="D30" s="52" t="s">
        <v>8</v>
      </c>
      <c r="E30" s="62">
        <v>3087</v>
      </c>
      <c r="F30" s="49"/>
      <c r="G30" s="50"/>
    </row>
    <row r="31" spans="1:10" s="8" customFormat="1" ht="31.8" customHeight="1" x14ac:dyDescent="0.3">
      <c r="A31" s="48"/>
      <c r="B31" s="51"/>
      <c r="C31" s="15" t="s">
        <v>170</v>
      </c>
      <c r="D31" s="52"/>
      <c r="E31" s="62"/>
      <c r="F31" s="49"/>
      <c r="G31" s="50"/>
    </row>
    <row r="32" spans="1:10" s="8" customFormat="1" ht="31.2" customHeight="1" x14ac:dyDescent="0.3">
      <c r="A32" s="20" t="s">
        <v>96</v>
      </c>
      <c r="B32" s="69" t="s">
        <v>28</v>
      </c>
      <c r="C32" s="69"/>
      <c r="D32" s="69"/>
      <c r="E32" s="70"/>
      <c r="F32" s="9" t="s">
        <v>31</v>
      </c>
      <c r="G32" s="10" t="s">
        <v>31</v>
      </c>
      <c r="J32" s="24"/>
    </row>
    <row r="33" spans="1:11" s="8" customFormat="1" ht="52.2" customHeight="1" x14ac:dyDescent="0.3">
      <c r="A33" s="40" t="s">
        <v>81</v>
      </c>
      <c r="B33" s="51" t="s">
        <v>45</v>
      </c>
      <c r="C33" s="2" t="s">
        <v>36</v>
      </c>
      <c r="D33" s="37" t="s">
        <v>8</v>
      </c>
      <c r="E33" s="33">
        <v>104.21</v>
      </c>
      <c r="F33" s="4"/>
      <c r="G33" s="5"/>
      <c r="J33" s="24"/>
    </row>
    <row r="34" spans="1:11" s="8" customFormat="1" ht="51.6" customHeight="1" x14ac:dyDescent="0.3">
      <c r="A34" s="40" t="s">
        <v>82</v>
      </c>
      <c r="B34" s="51"/>
      <c r="C34" s="2" t="s">
        <v>166</v>
      </c>
      <c r="D34" s="37" t="s">
        <v>8</v>
      </c>
      <c r="E34" s="38">
        <v>114.42</v>
      </c>
      <c r="F34" s="4"/>
      <c r="G34" s="5"/>
      <c r="J34" s="24"/>
    </row>
    <row r="35" spans="1:11" s="8" customFormat="1" ht="45" customHeight="1" x14ac:dyDescent="0.3">
      <c r="A35" s="40" t="s">
        <v>83</v>
      </c>
      <c r="B35" s="3" t="s">
        <v>27</v>
      </c>
      <c r="C35" s="2" t="s">
        <v>186</v>
      </c>
      <c r="D35" s="37" t="s">
        <v>26</v>
      </c>
      <c r="E35" s="38">
        <v>10</v>
      </c>
      <c r="F35" s="4"/>
      <c r="G35" s="5"/>
      <c r="J35" s="24"/>
    </row>
    <row r="36" spans="1:11" s="8" customFormat="1" ht="57.6" x14ac:dyDescent="0.3">
      <c r="A36" s="56" t="s">
        <v>84</v>
      </c>
      <c r="B36" s="53" t="s">
        <v>46</v>
      </c>
      <c r="C36" s="12" t="s">
        <v>71</v>
      </c>
      <c r="D36" s="37" t="s">
        <v>34</v>
      </c>
      <c r="E36" s="38">
        <v>6</v>
      </c>
      <c r="F36" s="4"/>
      <c r="G36" s="5"/>
      <c r="J36" s="24"/>
    </row>
    <row r="37" spans="1:11" s="8" customFormat="1" ht="57.6" x14ac:dyDescent="0.3">
      <c r="A37" s="68"/>
      <c r="B37" s="54"/>
      <c r="C37" s="12" t="s">
        <v>72</v>
      </c>
      <c r="D37" s="37" t="s">
        <v>34</v>
      </c>
      <c r="E37" s="38">
        <v>8</v>
      </c>
      <c r="F37" s="4"/>
      <c r="G37" s="5"/>
      <c r="J37" s="24"/>
    </row>
    <row r="38" spans="1:11" s="8" customFormat="1" ht="57.6" x14ac:dyDescent="0.3">
      <c r="A38" s="68"/>
      <c r="B38" s="54"/>
      <c r="C38" s="12" t="s">
        <v>73</v>
      </c>
      <c r="D38" s="37" t="s">
        <v>34</v>
      </c>
      <c r="E38" s="38">
        <v>2</v>
      </c>
      <c r="F38" s="4"/>
      <c r="G38" s="5"/>
      <c r="J38" s="24"/>
    </row>
    <row r="39" spans="1:11" s="8" customFormat="1" ht="54.6" customHeight="1" x14ac:dyDescent="0.3">
      <c r="A39" s="68"/>
      <c r="B39" s="54"/>
      <c r="C39" s="12" t="s">
        <v>125</v>
      </c>
      <c r="D39" s="37" t="s">
        <v>34</v>
      </c>
      <c r="E39" s="38">
        <v>4</v>
      </c>
      <c r="F39" s="4"/>
      <c r="G39" s="5"/>
      <c r="J39" s="24"/>
    </row>
    <row r="40" spans="1:11" s="8" customFormat="1" ht="58.8" customHeight="1" x14ac:dyDescent="0.3">
      <c r="A40" s="57"/>
      <c r="B40" s="55"/>
      <c r="C40" s="12" t="s">
        <v>74</v>
      </c>
      <c r="D40" s="37" t="s">
        <v>34</v>
      </c>
      <c r="E40" s="38">
        <v>4</v>
      </c>
      <c r="F40" s="4"/>
      <c r="G40" s="5"/>
      <c r="J40" s="24"/>
      <c r="K40" s="11"/>
    </row>
    <row r="41" spans="1:11" s="8" customFormat="1" ht="37.799999999999997" customHeight="1" x14ac:dyDescent="0.3">
      <c r="A41" s="56" t="s">
        <v>85</v>
      </c>
      <c r="B41" s="53" t="s">
        <v>52</v>
      </c>
      <c r="C41" s="2" t="s">
        <v>119</v>
      </c>
      <c r="D41" s="52" t="s">
        <v>24</v>
      </c>
      <c r="E41" s="62">
        <v>16</v>
      </c>
      <c r="F41" s="49"/>
      <c r="G41" s="50"/>
      <c r="J41" s="24"/>
      <c r="K41" s="11"/>
    </row>
    <row r="42" spans="1:11" s="8" customFormat="1" ht="23.4" customHeight="1" x14ac:dyDescent="0.3">
      <c r="A42" s="68"/>
      <c r="B42" s="54"/>
      <c r="C42" s="15" t="s">
        <v>120</v>
      </c>
      <c r="D42" s="52"/>
      <c r="E42" s="62"/>
      <c r="F42" s="49"/>
      <c r="G42" s="50"/>
      <c r="J42" s="24"/>
      <c r="K42" s="11"/>
    </row>
    <row r="43" spans="1:11" s="8" customFormat="1" ht="30" customHeight="1" x14ac:dyDescent="0.3">
      <c r="A43" s="68"/>
      <c r="B43" s="54"/>
      <c r="C43" s="2" t="s">
        <v>121</v>
      </c>
      <c r="D43" s="63" t="s">
        <v>108</v>
      </c>
      <c r="E43" s="73">
        <f>7*0.25*0.25</f>
        <v>0.438</v>
      </c>
      <c r="F43" s="49"/>
      <c r="G43" s="50"/>
      <c r="J43" s="24"/>
      <c r="K43" s="11"/>
    </row>
    <row r="44" spans="1:11" s="8" customFormat="1" ht="21.6" customHeight="1" x14ac:dyDescent="0.3">
      <c r="A44" s="57"/>
      <c r="B44" s="55"/>
      <c r="C44" s="15" t="s">
        <v>118</v>
      </c>
      <c r="D44" s="64"/>
      <c r="E44" s="74"/>
      <c r="F44" s="49"/>
      <c r="G44" s="50"/>
      <c r="J44" s="24"/>
      <c r="K44" s="11"/>
    </row>
    <row r="45" spans="1:11" s="8" customFormat="1" ht="30" customHeight="1" x14ac:dyDescent="0.3">
      <c r="A45" s="56" t="s">
        <v>101</v>
      </c>
      <c r="B45" s="53" t="s">
        <v>80</v>
      </c>
      <c r="C45" s="2" t="s">
        <v>122</v>
      </c>
      <c r="D45" s="63" t="s">
        <v>24</v>
      </c>
      <c r="E45" s="77">
        <v>20</v>
      </c>
      <c r="F45" s="49"/>
      <c r="G45" s="50"/>
      <c r="J45" s="24"/>
      <c r="K45" s="11"/>
    </row>
    <row r="46" spans="1:11" s="8" customFormat="1" ht="20.399999999999999" customHeight="1" x14ac:dyDescent="0.3">
      <c r="A46" s="57"/>
      <c r="B46" s="55"/>
      <c r="C46" s="15" t="s">
        <v>178</v>
      </c>
      <c r="D46" s="64"/>
      <c r="E46" s="78"/>
      <c r="F46" s="49"/>
      <c r="G46" s="50"/>
      <c r="J46" s="24"/>
      <c r="K46" s="11"/>
    </row>
    <row r="47" spans="1:11" s="8" customFormat="1" ht="36.6" customHeight="1" x14ac:dyDescent="0.3">
      <c r="A47" s="56" t="s">
        <v>102</v>
      </c>
      <c r="B47" s="51" t="s">
        <v>92</v>
      </c>
      <c r="C47" s="13" t="s">
        <v>93</v>
      </c>
      <c r="D47" s="52" t="s">
        <v>26</v>
      </c>
      <c r="E47" s="67">
        <v>10</v>
      </c>
      <c r="F47" s="49"/>
      <c r="G47" s="50"/>
      <c r="J47" s="24"/>
    </row>
    <row r="48" spans="1:11" s="8" customFormat="1" ht="25.8" customHeight="1" x14ac:dyDescent="0.3">
      <c r="A48" s="57"/>
      <c r="B48" s="51"/>
      <c r="C48" s="15" t="s">
        <v>187</v>
      </c>
      <c r="D48" s="52"/>
      <c r="E48" s="67"/>
      <c r="F48" s="49"/>
      <c r="G48" s="50"/>
      <c r="J48" s="24"/>
    </row>
    <row r="49" spans="1:7" s="8" customFormat="1" ht="26.4" customHeight="1" x14ac:dyDescent="0.3">
      <c r="A49" s="20" t="s">
        <v>111</v>
      </c>
      <c r="B49" s="85" t="s">
        <v>65</v>
      </c>
      <c r="C49" s="85"/>
      <c r="D49" s="85"/>
      <c r="E49" s="86"/>
      <c r="F49" s="9" t="s">
        <v>31</v>
      </c>
      <c r="G49" s="10" t="s">
        <v>31</v>
      </c>
    </row>
    <row r="50" spans="1:7" s="8" customFormat="1" ht="41.4" customHeight="1" x14ac:dyDescent="0.3">
      <c r="A50" s="56" t="s">
        <v>86</v>
      </c>
      <c r="B50" s="53" t="s">
        <v>23</v>
      </c>
      <c r="C50" s="13" t="s">
        <v>47</v>
      </c>
      <c r="D50" s="63" t="s">
        <v>24</v>
      </c>
      <c r="E50" s="65">
        <v>928</v>
      </c>
      <c r="F50" s="49"/>
      <c r="G50" s="50"/>
    </row>
    <row r="51" spans="1:7" s="8" customFormat="1" ht="23.4" customHeight="1" x14ac:dyDescent="0.3">
      <c r="A51" s="57"/>
      <c r="B51" s="55"/>
      <c r="C51" s="15" t="s">
        <v>188</v>
      </c>
      <c r="D51" s="64"/>
      <c r="E51" s="66"/>
      <c r="F51" s="49"/>
      <c r="G51" s="50"/>
    </row>
    <row r="52" spans="1:7" s="8" customFormat="1" ht="26.4" customHeight="1" x14ac:dyDescent="0.3">
      <c r="A52" s="20" t="s">
        <v>62</v>
      </c>
      <c r="B52" s="85" t="s">
        <v>48</v>
      </c>
      <c r="C52" s="85"/>
      <c r="D52" s="85"/>
      <c r="E52" s="86"/>
      <c r="F52" s="9" t="s">
        <v>31</v>
      </c>
      <c r="G52" s="10" t="s">
        <v>31</v>
      </c>
    </row>
    <row r="53" spans="1:7" s="8" customFormat="1" ht="47.4" customHeight="1" x14ac:dyDescent="0.3">
      <c r="A53" s="48" t="s">
        <v>87</v>
      </c>
      <c r="B53" s="51" t="s">
        <v>17</v>
      </c>
      <c r="C53" s="2" t="s">
        <v>132</v>
      </c>
      <c r="D53" s="37" t="s">
        <v>8</v>
      </c>
      <c r="E53" s="33">
        <v>477.36</v>
      </c>
      <c r="F53" s="4"/>
      <c r="G53" s="5"/>
    </row>
    <row r="54" spans="1:7" s="8" customFormat="1" ht="48.6" customHeight="1" x14ac:dyDescent="0.3">
      <c r="A54" s="48"/>
      <c r="B54" s="51"/>
      <c r="C54" s="2" t="s">
        <v>131</v>
      </c>
      <c r="D54" s="63" t="s">
        <v>8</v>
      </c>
      <c r="E54" s="65">
        <v>158.25</v>
      </c>
      <c r="F54" s="113"/>
      <c r="G54" s="60"/>
    </row>
    <row r="55" spans="1:7" s="8" customFormat="1" ht="21.6" customHeight="1" x14ac:dyDescent="0.3">
      <c r="A55" s="48"/>
      <c r="B55" s="51"/>
      <c r="C55" s="15" t="s">
        <v>79</v>
      </c>
      <c r="D55" s="64"/>
      <c r="E55" s="66"/>
      <c r="F55" s="114"/>
      <c r="G55" s="61"/>
    </row>
    <row r="56" spans="1:7" s="8" customFormat="1" ht="28.8" x14ac:dyDescent="0.3">
      <c r="A56" s="48" t="s">
        <v>88</v>
      </c>
      <c r="B56" s="51" t="s">
        <v>22</v>
      </c>
      <c r="C56" s="2" t="s">
        <v>40</v>
      </c>
      <c r="D56" s="37" t="s">
        <v>8</v>
      </c>
      <c r="E56" s="33">
        <v>477.36</v>
      </c>
      <c r="F56" s="4"/>
      <c r="G56" s="5"/>
    </row>
    <row r="57" spans="1:7" s="8" customFormat="1" ht="28.8" x14ac:dyDescent="0.3">
      <c r="A57" s="48"/>
      <c r="B57" s="51"/>
      <c r="C57" s="2" t="s">
        <v>41</v>
      </c>
      <c r="D57" s="52" t="s">
        <v>8</v>
      </c>
      <c r="E57" s="62">
        <v>477.36</v>
      </c>
      <c r="F57" s="49"/>
      <c r="G57" s="50"/>
    </row>
    <row r="58" spans="1:7" s="8" customFormat="1" ht="19.8" customHeight="1" x14ac:dyDescent="0.3">
      <c r="A58" s="48"/>
      <c r="B58" s="51"/>
      <c r="C58" s="15" t="s">
        <v>79</v>
      </c>
      <c r="D58" s="52"/>
      <c r="E58" s="62"/>
      <c r="F58" s="49"/>
      <c r="G58" s="50"/>
    </row>
    <row r="59" spans="1:7" s="8" customFormat="1" ht="47.4" customHeight="1" x14ac:dyDescent="0.3">
      <c r="A59" s="40" t="s">
        <v>89</v>
      </c>
      <c r="B59" s="3" t="s">
        <v>50</v>
      </c>
      <c r="C59" s="13" t="s">
        <v>75</v>
      </c>
      <c r="D59" s="37" t="s">
        <v>8</v>
      </c>
      <c r="E59" s="33">
        <v>477.36</v>
      </c>
      <c r="F59" s="18"/>
      <c r="G59" s="22"/>
    </row>
    <row r="60" spans="1:7" s="8" customFormat="1" ht="48" customHeight="1" x14ac:dyDescent="0.3">
      <c r="A60" s="40" t="s">
        <v>90</v>
      </c>
      <c r="B60" s="3" t="s">
        <v>18</v>
      </c>
      <c r="C60" s="2" t="s">
        <v>64</v>
      </c>
      <c r="D60" s="37" t="s">
        <v>8</v>
      </c>
      <c r="E60" s="33">
        <v>477.36</v>
      </c>
      <c r="F60" s="4"/>
      <c r="G60" s="5"/>
    </row>
    <row r="61" spans="1:7" s="8" customFormat="1" ht="62.4" customHeight="1" x14ac:dyDescent="0.3">
      <c r="A61" s="48" t="s">
        <v>147</v>
      </c>
      <c r="B61" s="51" t="s">
        <v>19</v>
      </c>
      <c r="C61" s="2" t="s">
        <v>103</v>
      </c>
      <c r="D61" s="52" t="s">
        <v>8</v>
      </c>
      <c r="E61" s="62">
        <v>477.36</v>
      </c>
      <c r="F61" s="49"/>
      <c r="G61" s="50"/>
    </row>
    <row r="62" spans="1:7" s="8" customFormat="1" ht="19.8" customHeight="1" x14ac:dyDescent="0.3">
      <c r="A62" s="48"/>
      <c r="B62" s="51"/>
      <c r="C62" s="15" t="s">
        <v>79</v>
      </c>
      <c r="D62" s="52"/>
      <c r="E62" s="62"/>
      <c r="F62" s="49"/>
      <c r="G62" s="50"/>
    </row>
    <row r="63" spans="1:7" s="8" customFormat="1" ht="62.4" customHeight="1" x14ac:dyDescent="0.3">
      <c r="A63" s="48" t="s">
        <v>148</v>
      </c>
      <c r="B63" s="51" t="s">
        <v>37</v>
      </c>
      <c r="C63" s="2" t="s">
        <v>104</v>
      </c>
      <c r="D63" s="52" t="s">
        <v>8</v>
      </c>
      <c r="E63" s="62">
        <v>477.36</v>
      </c>
      <c r="F63" s="49"/>
      <c r="G63" s="50"/>
    </row>
    <row r="64" spans="1:7" s="8" customFormat="1" ht="19.8" customHeight="1" x14ac:dyDescent="0.3">
      <c r="A64" s="48"/>
      <c r="B64" s="51"/>
      <c r="C64" s="15" t="s">
        <v>79</v>
      </c>
      <c r="D64" s="52"/>
      <c r="E64" s="62"/>
      <c r="F64" s="49"/>
      <c r="G64" s="50"/>
    </row>
    <row r="65" spans="1:8" s="8" customFormat="1" ht="51.6" customHeight="1" x14ac:dyDescent="0.3">
      <c r="A65" s="48" t="s">
        <v>149</v>
      </c>
      <c r="B65" s="51" t="s">
        <v>183</v>
      </c>
      <c r="C65" s="13" t="s">
        <v>76</v>
      </c>
      <c r="D65" s="37" t="s">
        <v>8</v>
      </c>
      <c r="E65" s="33">
        <v>158.25</v>
      </c>
      <c r="F65" s="4"/>
      <c r="G65" s="5"/>
    </row>
    <row r="66" spans="1:8" s="8" customFormat="1" ht="51.6" customHeight="1" x14ac:dyDescent="0.3">
      <c r="A66" s="48"/>
      <c r="B66" s="51"/>
      <c r="C66" s="13" t="s">
        <v>77</v>
      </c>
      <c r="D66" s="63" t="s">
        <v>8</v>
      </c>
      <c r="E66" s="65">
        <v>158.25</v>
      </c>
      <c r="F66" s="49"/>
      <c r="G66" s="50"/>
    </row>
    <row r="67" spans="1:8" s="8" customFormat="1" ht="21" customHeight="1" x14ac:dyDescent="0.3">
      <c r="A67" s="48"/>
      <c r="B67" s="51"/>
      <c r="C67" s="15" t="s">
        <v>79</v>
      </c>
      <c r="D67" s="64"/>
      <c r="E67" s="66"/>
      <c r="F67" s="49"/>
      <c r="G67" s="50"/>
    </row>
    <row r="68" spans="1:8" s="8" customFormat="1" ht="39.6" customHeight="1" x14ac:dyDescent="0.3">
      <c r="A68" s="48" t="s">
        <v>150</v>
      </c>
      <c r="B68" s="51" t="s">
        <v>130</v>
      </c>
      <c r="C68" s="13" t="s">
        <v>129</v>
      </c>
      <c r="D68" s="63" t="s">
        <v>8</v>
      </c>
      <c r="E68" s="65">
        <v>95.35</v>
      </c>
      <c r="F68" s="49"/>
      <c r="G68" s="50"/>
    </row>
    <row r="69" spans="1:8" s="8" customFormat="1" ht="21" customHeight="1" x14ac:dyDescent="0.3">
      <c r="A69" s="48"/>
      <c r="B69" s="51"/>
      <c r="C69" s="15" t="s">
        <v>79</v>
      </c>
      <c r="D69" s="64"/>
      <c r="E69" s="66"/>
      <c r="F69" s="49"/>
      <c r="G69" s="50"/>
    </row>
    <row r="70" spans="1:8" s="8" customFormat="1" ht="45.6" customHeight="1" x14ac:dyDescent="0.3">
      <c r="A70" s="48" t="s">
        <v>151</v>
      </c>
      <c r="B70" s="53" t="s">
        <v>133</v>
      </c>
      <c r="C70" s="13" t="s">
        <v>175</v>
      </c>
      <c r="D70" s="63" t="s">
        <v>24</v>
      </c>
      <c r="E70" s="65">
        <v>30</v>
      </c>
      <c r="F70" s="49"/>
      <c r="G70" s="50"/>
    </row>
    <row r="71" spans="1:8" s="8" customFormat="1" ht="21" customHeight="1" x14ac:dyDescent="0.3">
      <c r="A71" s="48"/>
      <c r="B71" s="54"/>
      <c r="C71" s="15" t="s">
        <v>79</v>
      </c>
      <c r="D71" s="64"/>
      <c r="E71" s="66"/>
      <c r="F71" s="49"/>
      <c r="G71" s="50"/>
    </row>
    <row r="72" spans="1:8" s="8" customFormat="1" ht="42.6" customHeight="1" x14ac:dyDescent="0.3">
      <c r="A72" s="48" t="s">
        <v>152</v>
      </c>
      <c r="B72" s="54"/>
      <c r="C72" s="13" t="s">
        <v>176</v>
      </c>
      <c r="D72" s="63" t="s">
        <v>24</v>
      </c>
      <c r="E72" s="65">
        <v>90</v>
      </c>
      <c r="F72" s="49"/>
      <c r="G72" s="50"/>
    </row>
    <row r="73" spans="1:8" s="8" customFormat="1" ht="18.600000000000001" customHeight="1" x14ac:dyDescent="0.3">
      <c r="A73" s="48"/>
      <c r="B73" s="55"/>
      <c r="C73" s="15" t="s">
        <v>79</v>
      </c>
      <c r="D73" s="64"/>
      <c r="E73" s="66"/>
      <c r="F73" s="49"/>
      <c r="G73" s="50"/>
    </row>
    <row r="74" spans="1:8" s="8" customFormat="1" ht="47.4" customHeight="1" x14ac:dyDescent="0.3">
      <c r="A74" s="56" t="s">
        <v>153</v>
      </c>
      <c r="B74" s="51" t="s">
        <v>44</v>
      </c>
      <c r="C74" s="13" t="s">
        <v>51</v>
      </c>
      <c r="D74" s="37" t="s">
        <v>24</v>
      </c>
      <c r="E74" s="33">
        <v>128</v>
      </c>
      <c r="F74" s="4"/>
      <c r="G74" s="5"/>
    </row>
    <row r="75" spans="1:8" s="8" customFormat="1" ht="36.6" customHeight="1" x14ac:dyDescent="0.3">
      <c r="A75" s="68"/>
      <c r="B75" s="51"/>
      <c r="C75" s="13" t="s">
        <v>78</v>
      </c>
      <c r="D75" s="63" t="s">
        <v>26</v>
      </c>
      <c r="E75" s="75">
        <v>32</v>
      </c>
      <c r="F75" s="49"/>
      <c r="G75" s="50"/>
    </row>
    <row r="76" spans="1:8" s="8" customFormat="1" ht="24" customHeight="1" x14ac:dyDescent="0.3">
      <c r="A76" s="68"/>
      <c r="B76" s="51"/>
      <c r="C76" s="15" t="s">
        <v>79</v>
      </c>
      <c r="D76" s="64"/>
      <c r="E76" s="76"/>
      <c r="F76" s="49"/>
      <c r="G76" s="50"/>
    </row>
    <row r="77" spans="1:8" s="8" customFormat="1" ht="25.8" customHeight="1" x14ac:dyDescent="0.3">
      <c r="A77" s="20" t="s">
        <v>113</v>
      </c>
      <c r="B77" s="69" t="s">
        <v>105</v>
      </c>
      <c r="C77" s="69"/>
      <c r="D77" s="69"/>
      <c r="E77" s="70"/>
      <c r="F77" s="9" t="s">
        <v>63</v>
      </c>
      <c r="G77" s="10" t="s">
        <v>63</v>
      </c>
    </row>
    <row r="78" spans="1:8" s="8" customFormat="1" ht="39" customHeight="1" x14ac:dyDescent="0.3">
      <c r="A78" s="56" t="s">
        <v>154</v>
      </c>
      <c r="B78" s="53" t="s">
        <v>42</v>
      </c>
      <c r="C78" s="13" t="s">
        <v>127</v>
      </c>
      <c r="D78" s="63" t="s">
        <v>24</v>
      </c>
      <c r="E78" s="75">
        <f>11+4+7+12</f>
        <v>34</v>
      </c>
      <c r="F78" s="49"/>
      <c r="G78" s="50"/>
    </row>
    <row r="79" spans="1:8" s="8" customFormat="1" ht="21.6" customHeight="1" x14ac:dyDescent="0.3">
      <c r="A79" s="57"/>
      <c r="B79" s="55"/>
      <c r="C79" s="15" t="s">
        <v>177</v>
      </c>
      <c r="D79" s="64"/>
      <c r="E79" s="76"/>
      <c r="F79" s="49"/>
      <c r="G79" s="50"/>
    </row>
    <row r="80" spans="1:8" s="8" customFormat="1" ht="50.4" customHeight="1" x14ac:dyDescent="0.3">
      <c r="A80" s="48" t="s">
        <v>155</v>
      </c>
      <c r="B80" s="51" t="s">
        <v>44</v>
      </c>
      <c r="C80" s="13" t="s">
        <v>137</v>
      </c>
      <c r="D80" s="52" t="s">
        <v>108</v>
      </c>
      <c r="E80" s="79">
        <v>0.23</v>
      </c>
      <c r="F80" s="49"/>
      <c r="G80" s="50"/>
      <c r="H80" s="25"/>
    </row>
    <row r="81" spans="1:15" s="8" customFormat="1" ht="25.2" customHeight="1" x14ac:dyDescent="0.3">
      <c r="A81" s="48"/>
      <c r="B81" s="51"/>
      <c r="C81" s="15" t="s">
        <v>94</v>
      </c>
      <c r="D81" s="52"/>
      <c r="E81" s="79"/>
      <c r="F81" s="49"/>
      <c r="G81" s="50"/>
      <c r="H81" s="25"/>
    </row>
    <row r="82" spans="1:15" s="8" customFormat="1" ht="43.8" customHeight="1" x14ac:dyDescent="0.3">
      <c r="A82" s="40" t="s">
        <v>156</v>
      </c>
      <c r="B82" s="3" t="s">
        <v>23</v>
      </c>
      <c r="C82" s="13" t="s">
        <v>138</v>
      </c>
      <c r="D82" s="37" t="s">
        <v>24</v>
      </c>
      <c r="E82" s="43">
        <v>20</v>
      </c>
      <c r="F82" s="18"/>
      <c r="G82" s="22"/>
      <c r="H82" s="25"/>
    </row>
    <row r="83" spans="1:15" s="8" customFormat="1" ht="51.6" customHeight="1" x14ac:dyDescent="0.3">
      <c r="A83" s="56" t="s">
        <v>157</v>
      </c>
      <c r="B83" s="53" t="s">
        <v>128</v>
      </c>
      <c r="C83" s="13" t="s">
        <v>139</v>
      </c>
      <c r="D83" s="37" t="s">
        <v>24</v>
      </c>
      <c r="E83" s="43">
        <v>20</v>
      </c>
      <c r="F83" s="4"/>
      <c r="G83" s="5"/>
      <c r="H83" s="25"/>
    </row>
    <row r="84" spans="1:15" s="8" customFormat="1" ht="30.6" customHeight="1" x14ac:dyDescent="0.3">
      <c r="A84" s="57"/>
      <c r="B84" s="55"/>
      <c r="C84" s="13" t="s">
        <v>140</v>
      </c>
      <c r="D84" s="37" t="s">
        <v>8</v>
      </c>
      <c r="E84" s="33">
        <v>33</v>
      </c>
      <c r="F84" s="4"/>
      <c r="G84" s="5"/>
      <c r="H84" s="25"/>
    </row>
    <row r="85" spans="1:15" s="8" customFormat="1" ht="46.8" customHeight="1" x14ac:dyDescent="0.3">
      <c r="A85" s="56" t="s">
        <v>158</v>
      </c>
      <c r="B85" s="53" t="s">
        <v>106</v>
      </c>
      <c r="C85" s="13" t="s">
        <v>141</v>
      </c>
      <c r="D85" s="52" t="s">
        <v>24</v>
      </c>
      <c r="E85" s="62">
        <v>15</v>
      </c>
      <c r="F85" s="49"/>
      <c r="G85" s="50"/>
    </row>
    <row r="86" spans="1:15" s="8" customFormat="1" ht="32.4" customHeight="1" x14ac:dyDescent="0.3">
      <c r="A86" s="57"/>
      <c r="B86" s="54"/>
      <c r="C86" s="15" t="s">
        <v>167</v>
      </c>
      <c r="D86" s="52"/>
      <c r="E86" s="62"/>
      <c r="F86" s="49"/>
      <c r="G86" s="50"/>
    </row>
    <row r="87" spans="1:15" s="8" customFormat="1" ht="22.2" customHeight="1" x14ac:dyDescent="0.3">
      <c r="A87" s="20" t="s">
        <v>112</v>
      </c>
      <c r="B87" s="69" t="s">
        <v>9</v>
      </c>
      <c r="C87" s="69"/>
      <c r="D87" s="69"/>
      <c r="E87" s="70"/>
      <c r="F87" s="9" t="s">
        <v>31</v>
      </c>
      <c r="G87" s="10" t="s">
        <v>31</v>
      </c>
    </row>
    <row r="88" spans="1:15" s="8" customFormat="1" ht="32.4" customHeight="1" x14ac:dyDescent="0.3">
      <c r="A88" s="48" t="s">
        <v>159</v>
      </c>
      <c r="B88" s="51" t="s">
        <v>17</v>
      </c>
      <c r="C88" s="13" t="s">
        <v>35</v>
      </c>
      <c r="D88" s="52" t="s">
        <v>8</v>
      </c>
      <c r="E88" s="62">
        <v>696</v>
      </c>
      <c r="F88" s="49"/>
      <c r="G88" s="50"/>
    </row>
    <row r="89" spans="1:15" s="8" customFormat="1" ht="23.4" customHeight="1" x14ac:dyDescent="0.3">
      <c r="A89" s="48"/>
      <c r="B89" s="51"/>
      <c r="C89" s="15" t="s">
        <v>95</v>
      </c>
      <c r="D89" s="52"/>
      <c r="E89" s="62"/>
      <c r="F89" s="49"/>
      <c r="G89" s="50"/>
    </row>
    <row r="90" spans="1:15" s="8" customFormat="1" ht="40.200000000000003" customHeight="1" x14ac:dyDescent="0.3">
      <c r="A90" s="56" t="s">
        <v>160</v>
      </c>
      <c r="B90" s="51" t="s">
        <v>183</v>
      </c>
      <c r="C90" s="13" t="s">
        <v>126</v>
      </c>
      <c r="D90" s="37" t="s">
        <v>8</v>
      </c>
      <c r="E90" s="33">
        <v>696</v>
      </c>
      <c r="F90" s="4"/>
      <c r="G90" s="5"/>
      <c r="L90" s="87"/>
      <c r="M90" s="87"/>
      <c r="N90" s="87"/>
      <c r="O90" s="87"/>
    </row>
    <row r="91" spans="1:15" s="8" customFormat="1" ht="47.4" customHeight="1" x14ac:dyDescent="0.3">
      <c r="A91" s="57"/>
      <c r="B91" s="51"/>
      <c r="C91" s="13" t="s">
        <v>184</v>
      </c>
      <c r="D91" s="37" t="s">
        <v>8</v>
      </c>
      <c r="E91" s="33">
        <v>696</v>
      </c>
      <c r="F91" s="4"/>
      <c r="G91" s="5"/>
    </row>
    <row r="92" spans="1:15" s="8" customFormat="1" ht="35.4" customHeight="1" x14ac:dyDescent="0.3">
      <c r="A92" s="48" t="s">
        <v>161</v>
      </c>
      <c r="B92" s="53" t="s">
        <v>30</v>
      </c>
      <c r="C92" s="13" t="s">
        <v>38</v>
      </c>
      <c r="D92" s="52" t="s">
        <v>8</v>
      </c>
      <c r="E92" s="62">
        <v>138</v>
      </c>
      <c r="F92" s="49"/>
      <c r="G92" s="50"/>
    </row>
    <row r="93" spans="1:15" s="8" customFormat="1" ht="23.4" customHeight="1" x14ac:dyDescent="0.3">
      <c r="A93" s="48"/>
      <c r="B93" s="54"/>
      <c r="C93" s="15" t="s">
        <v>95</v>
      </c>
      <c r="D93" s="52"/>
      <c r="E93" s="62"/>
      <c r="F93" s="49"/>
      <c r="G93" s="50"/>
      <c r="J93" s="26"/>
      <c r="K93" s="11"/>
      <c r="L93" s="26"/>
      <c r="M93" s="11"/>
    </row>
    <row r="94" spans="1:15" s="8" customFormat="1" ht="37.200000000000003" customHeight="1" x14ac:dyDescent="0.3">
      <c r="A94" s="48" t="s">
        <v>162</v>
      </c>
      <c r="B94" s="54"/>
      <c r="C94" s="13" t="s">
        <v>66</v>
      </c>
      <c r="D94" s="52" t="s">
        <v>8</v>
      </c>
      <c r="E94" s="62">
        <v>138</v>
      </c>
      <c r="F94" s="58"/>
      <c r="G94" s="60"/>
      <c r="J94" s="26"/>
      <c r="K94" s="11"/>
      <c r="L94" s="26"/>
      <c r="M94" s="11"/>
    </row>
    <row r="95" spans="1:15" s="8" customFormat="1" ht="22.8" customHeight="1" x14ac:dyDescent="0.3">
      <c r="A95" s="48"/>
      <c r="B95" s="55"/>
      <c r="C95" s="15" t="s">
        <v>95</v>
      </c>
      <c r="D95" s="52"/>
      <c r="E95" s="62"/>
      <c r="F95" s="59"/>
      <c r="G95" s="61"/>
      <c r="J95" s="26"/>
      <c r="K95" s="11"/>
      <c r="L95" s="26"/>
      <c r="M95" s="11"/>
    </row>
    <row r="96" spans="1:15" s="8" customFormat="1" ht="22.2" customHeight="1" x14ac:dyDescent="0.3">
      <c r="A96" s="20" t="s">
        <v>114</v>
      </c>
      <c r="B96" s="69" t="s">
        <v>116</v>
      </c>
      <c r="C96" s="69"/>
      <c r="D96" s="69"/>
      <c r="E96" s="70"/>
      <c r="F96" s="9" t="s">
        <v>31</v>
      </c>
      <c r="G96" s="10" t="s">
        <v>31</v>
      </c>
    </row>
    <row r="97" spans="1:13" s="8" customFormat="1" ht="46.2" customHeight="1" x14ac:dyDescent="0.3">
      <c r="A97" s="48" t="s">
        <v>91</v>
      </c>
      <c r="B97" s="53" t="s">
        <v>130</v>
      </c>
      <c r="C97" s="13" t="s">
        <v>173</v>
      </c>
      <c r="D97" s="52" t="s">
        <v>8</v>
      </c>
      <c r="E97" s="62">
        <v>12</v>
      </c>
      <c r="F97" s="58"/>
      <c r="G97" s="60"/>
    </row>
    <row r="98" spans="1:13" s="8" customFormat="1" ht="19.8" customHeight="1" x14ac:dyDescent="0.3">
      <c r="A98" s="48"/>
      <c r="B98" s="55"/>
      <c r="C98" s="15" t="s">
        <v>115</v>
      </c>
      <c r="D98" s="52"/>
      <c r="E98" s="62"/>
      <c r="F98" s="59"/>
      <c r="G98" s="61"/>
    </row>
    <row r="99" spans="1:13" s="8" customFormat="1" ht="37.200000000000003" customHeight="1" x14ac:dyDescent="0.3">
      <c r="A99" s="48" t="s">
        <v>97</v>
      </c>
      <c r="B99" s="53" t="s">
        <v>133</v>
      </c>
      <c r="C99" s="13" t="s">
        <v>174</v>
      </c>
      <c r="D99" s="52" t="s">
        <v>24</v>
      </c>
      <c r="E99" s="62">
        <v>8</v>
      </c>
      <c r="F99" s="46"/>
      <c r="G99" s="47"/>
    </row>
    <row r="100" spans="1:13" s="8" customFormat="1" ht="19.8" customHeight="1" x14ac:dyDescent="0.3">
      <c r="A100" s="48"/>
      <c r="B100" s="55"/>
      <c r="C100" s="15" t="s">
        <v>123</v>
      </c>
      <c r="D100" s="52"/>
      <c r="E100" s="62"/>
      <c r="F100" s="46"/>
      <c r="G100" s="47"/>
    </row>
    <row r="101" spans="1:13" s="8" customFormat="1" ht="28.8" customHeight="1" x14ac:dyDescent="0.3">
      <c r="A101" s="48" t="s">
        <v>163</v>
      </c>
      <c r="B101" s="53" t="s">
        <v>185</v>
      </c>
      <c r="C101" s="13" t="s">
        <v>169</v>
      </c>
      <c r="D101" s="52" t="s">
        <v>24</v>
      </c>
      <c r="E101" s="62">
        <v>8</v>
      </c>
      <c r="F101" s="58"/>
      <c r="G101" s="60"/>
      <c r="J101" s="26"/>
      <c r="K101" s="11"/>
      <c r="L101" s="26"/>
      <c r="M101" s="11"/>
    </row>
    <row r="102" spans="1:13" s="8" customFormat="1" ht="24" customHeight="1" x14ac:dyDescent="0.3">
      <c r="A102" s="48"/>
      <c r="B102" s="55"/>
      <c r="C102" s="15" t="s">
        <v>123</v>
      </c>
      <c r="D102" s="52"/>
      <c r="E102" s="62"/>
      <c r="F102" s="59"/>
      <c r="G102" s="61"/>
      <c r="J102" s="26"/>
      <c r="K102" s="11"/>
      <c r="L102" s="26"/>
      <c r="M102" s="11"/>
    </row>
    <row r="103" spans="1:13" s="8" customFormat="1" ht="22.2" customHeight="1" x14ac:dyDescent="0.3">
      <c r="A103" s="20" t="s">
        <v>124</v>
      </c>
      <c r="B103" s="69" t="s">
        <v>39</v>
      </c>
      <c r="C103" s="69"/>
      <c r="D103" s="69"/>
      <c r="E103" s="70"/>
      <c r="F103" s="9" t="s">
        <v>31</v>
      </c>
      <c r="G103" s="10" t="s">
        <v>31</v>
      </c>
    </row>
    <row r="104" spans="1:13" s="8" customFormat="1" ht="29.4" customHeight="1" thickBot="1" x14ac:dyDescent="0.35">
      <c r="A104" s="41" t="s">
        <v>98</v>
      </c>
      <c r="B104" s="94" t="s">
        <v>168</v>
      </c>
      <c r="C104" s="94"/>
      <c r="D104" s="39" t="s">
        <v>34</v>
      </c>
      <c r="E104" s="42">
        <v>1</v>
      </c>
      <c r="F104" s="58"/>
      <c r="G104" s="60"/>
    </row>
    <row r="105" spans="1:13" s="8" customFormat="1" ht="9" customHeight="1" thickBot="1" x14ac:dyDescent="0.35">
      <c r="A105" s="95"/>
      <c r="B105" s="96"/>
      <c r="C105" s="96"/>
      <c r="D105" s="96"/>
      <c r="E105" s="96"/>
      <c r="F105" s="96"/>
      <c r="G105" s="97"/>
    </row>
    <row r="106" spans="1:13" s="8" customFormat="1" ht="29.4" customHeight="1" x14ac:dyDescent="0.3">
      <c r="A106" s="90" t="s">
        <v>10</v>
      </c>
      <c r="B106" s="91"/>
      <c r="C106" s="91"/>
      <c r="D106" s="91"/>
      <c r="E106" s="91"/>
      <c r="F106" s="92"/>
      <c r="G106" s="93"/>
    </row>
    <row r="107" spans="1:13" s="8" customFormat="1" ht="29.4" customHeight="1" x14ac:dyDescent="0.3">
      <c r="A107" s="81" t="s">
        <v>11</v>
      </c>
      <c r="B107" s="82"/>
      <c r="C107" s="82"/>
      <c r="D107" s="82"/>
      <c r="E107" s="82"/>
      <c r="F107" s="83"/>
      <c r="G107" s="84"/>
    </row>
    <row r="108" spans="1:13" s="8" customFormat="1" ht="29.4" customHeight="1" x14ac:dyDescent="0.3">
      <c r="A108" s="81" t="s">
        <v>12</v>
      </c>
      <c r="B108" s="82"/>
      <c r="C108" s="82"/>
      <c r="D108" s="82"/>
      <c r="E108" s="82"/>
      <c r="F108" s="83"/>
      <c r="G108" s="84"/>
    </row>
    <row r="111" spans="1:13" ht="42" customHeight="1" thickBot="1" x14ac:dyDescent="0.35">
      <c r="C111" s="115" t="s">
        <v>190</v>
      </c>
    </row>
    <row r="116" spans="9:9" x14ac:dyDescent="0.3">
      <c r="I116" s="6"/>
    </row>
    <row r="118" spans="9:9" ht="33" customHeight="1" x14ac:dyDescent="0.3"/>
  </sheetData>
  <mergeCells count="214">
    <mergeCell ref="G7:G8"/>
    <mergeCell ref="B33:B34"/>
    <mergeCell ref="F30:F31"/>
    <mergeCell ref="G30:G31"/>
    <mergeCell ref="D7:D8"/>
    <mergeCell ref="D13:D14"/>
    <mergeCell ref="E13:E14"/>
    <mergeCell ref="F13:F14"/>
    <mergeCell ref="G13:G14"/>
    <mergeCell ref="E30:E31"/>
    <mergeCell ref="D15:D16"/>
    <mergeCell ref="E15:E16"/>
    <mergeCell ref="F15:F16"/>
    <mergeCell ref="G15:G16"/>
    <mergeCell ref="F19:F20"/>
    <mergeCell ref="G19:G20"/>
    <mergeCell ref="G54:G55"/>
    <mergeCell ref="F47:F48"/>
    <mergeCell ref="E61:E62"/>
    <mergeCell ref="G47:G48"/>
    <mergeCell ref="D47:D48"/>
    <mergeCell ref="E47:E48"/>
    <mergeCell ref="F50:F51"/>
    <mergeCell ref="G50:G51"/>
    <mergeCell ref="F57:F58"/>
    <mergeCell ref="G57:G58"/>
    <mergeCell ref="E54:E55"/>
    <mergeCell ref="F54:F55"/>
    <mergeCell ref="F61:F62"/>
    <mergeCell ref="G61:G62"/>
    <mergeCell ref="A1:G1"/>
    <mergeCell ref="B2:E2"/>
    <mergeCell ref="F2:G3"/>
    <mergeCell ref="A3:E3"/>
    <mergeCell ref="A19:A20"/>
    <mergeCell ref="D21:D22"/>
    <mergeCell ref="E21:E22"/>
    <mergeCell ref="F21:F22"/>
    <mergeCell ref="G21:G22"/>
    <mergeCell ref="A11:A12"/>
    <mergeCell ref="D11:D12"/>
    <mergeCell ref="E11:E12"/>
    <mergeCell ref="F11:F12"/>
    <mergeCell ref="G11:G12"/>
    <mergeCell ref="A9:A10"/>
    <mergeCell ref="B9:B10"/>
    <mergeCell ref="D9:D10"/>
    <mergeCell ref="A7:A8"/>
    <mergeCell ref="B7:B8"/>
    <mergeCell ref="A13:A14"/>
    <mergeCell ref="G9:G10"/>
    <mergeCell ref="B11:B22"/>
    <mergeCell ref="E7:E8"/>
    <mergeCell ref="F7:F8"/>
    <mergeCell ref="A106:E106"/>
    <mergeCell ref="F106:G106"/>
    <mergeCell ref="A107:E107"/>
    <mergeCell ref="F107:G107"/>
    <mergeCell ref="B32:E32"/>
    <mergeCell ref="B85:B86"/>
    <mergeCell ref="B104:C104"/>
    <mergeCell ref="B88:B89"/>
    <mergeCell ref="A36:A40"/>
    <mergeCell ref="A50:A51"/>
    <mergeCell ref="A105:G105"/>
    <mergeCell ref="F104:G104"/>
    <mergeCell ref="G92:G93"/>
    <mergeCell ref="A88:A89"/>
    <mergeCell ref="A85:A86"/>
    <mergeCell ref="B80:B81"/>
    <mergeCell ref="A80:A81"/>
    <mergeCell ref="B101:B102"/>
    <mergeCell ref="A94:A95"/>
    <mergeCell ref="B96:E96"/>
    <mergeCell ref="D97:D98"/>
    <mergeCell ref="E97:E98"/>
    <mergeCell ref="A99:A100"/>
    <mergeCell ref="B99:B100"/>
    <mergeCell ref="B6:E6"/>
    <mergeCell ref="B24:B26"/>
    <mergeCell ref="F101:F102"/>
    <mergeCell ref="A24:A26"/>
    <mergeCell ref="A47:A48"/>
    <mergeCell ref="A45:A46"/>
    <mergeCell ref="B45:B46"/>
    <mergeCell ref="D45:D46"/>
    <mergeCell ref="E9:E10"/>
    <mergeCell ref="F9:F10"/>
    <mergeCell ref="E57:E58"/>
    <mergeCell ref="B50:B51"/>
    <mergeCell ref="D50:D51"/>
    <mergeCell ref="E50:E51"/>
    <mergeCell ref="A74:A76"/>
    <mergeCell ref="B90:B91"/>
    <mergeCell ref="D92:D93"/>
    <mergeCell ref="E92:E93"/>
    <mergeCell ref="F92:F93"/>
    <mergeCell ref="A92:A93"/>
    <mergeCell ref="A78:A79"/>
    <mergeCell ref="A101:A102"/>
    <mergeCell ref="D101:D102"/>
    <mergeCell ref="F88:F89"/>
    <mergeCell ref="I2:O2"/>
    <mergeCell ref="A108:E108"/>
    <mergeCell ref="F108:G108"/>
    <mergeCell ref="B87:E87"/>
    <mergeCell ref="B103:E103"/>
    <mergeCell ref="B52:E52"/>
    <mergeCell ref="B49:E49"/>
    <mergeCell ref="A53:A55"/>
    <mergeCell ref="B53:B55"/>
    <mergeCell ref="A56:A58"/>
    <mergeCell ref="B56:B58"/>
    <mergeCell ref="D57:D58"/>
    <mergeCell ref="G63:G64"/>
    <mergeCell ref="A65:A67"/>
    <mergeCell ref="B65:B67"/>
    <mergeCell ref="B77:E77"/>
    <mergeCell ref="A30:A31"/>
    <mergeCell ref="B74:B76"/>
    <mergeCell ref="D63:D64"/>
    <mergeCell ref="E63:E64"/>
    <mergeCell ref="L90:O90"/>
    <mergeCell ref="D66:D67"/>
    <mergeCell ref="G45:G46"/>
    <mergeCell ref="B78:B79"/>
    <mergeCell ref="D41:D42"/>
    <mergeCell ref="E41:E42"/>
    <mergeCell ref="F41:F42"/>
    <mergeCell ref="D54:D55"/>
    <mergeCell ref="G88:G89"/>
    <mergeCell ref="D88:D89"/>
    <mergeCell ref="E88:E89"/>
    <mergeCell ref="F68:F69"/>
    <mergeCell ref="G68:G69"/>
    <mergeCell ref="F70:F71"/>
    <mergeCell ref="G70:G71"/>
    <mergeCell ref="D78:D79"/>
    <mergeCell ref="E78:E79"/>
    <mergeCell ref="E68:E69"/>
    <mergeCell ref="F78:F79"/>
    <mergeCell ref="G78:G79"/>
    <mergeCell ref="D85:D86"/>
    <mergeCell ref="E85:E86"/>
    <mergeCell ref="F85:F86"/>
    <mergeCell ref="G85:G86"/>
    <mergeCell ref="D80:D81"/>
    <mergeCell ref="E80:E81"/>
    <mergeCell ref="B47:B48"/>
    <mergeCell ref="B63:B64"/>
    <mergeCell ref="B41:B44"/>
    <mergeCell ref="D19:D20"/>
    <mergeCell ref="E19:E20"/>
    <mergeCell ref="E66:E67"/>
    <mergeCell ref="F66:F67"/>
    <mergeCell ref="G66:G67"/>
    <mergeCell ref="D94:D95"/>
    <mergeCell ref="E94:E95"/>
    <mergeCell ref="F94:F95"/>
    <mergeCell ref="G94:G95"/>
    <mergeCell ref="D43:D44"/>
    <mergeCell ref="E43:E44"/>
    <mergeCell ref="F43:F44"/>
    <mergeCell ref="G43:G44"/>
    <mergeCell ref="B30:B31"/>
    <mergeCell ref="D30:D31"/>
    <mergeCell ref="D75:D76"/>
    <mergeCell ref="E75:E76"/>
    <mergeCell ref="F75:F76"/>
    <mergeCell ref="G75:G76"/>
    <mergeCell ref="E45:E46"/>
    <mergeCell ref="F45:F46"/>
    <mergeCell ref="A17:A18"/>
    <mergeCell ref="A15:A16"/>
    <mergeCell ref="D17:D18"/>
    <mergeCell ref="E17:E18"/>
    <mergeCell ref="F17:F18"/>
    <mergeCell ref="G17:G18"/>
    <mergeCell ref="A41:A44"/>
    <mergeCell ref="B23:E23"/>
    <mergeCell ref="B36:B40"/>
    <mergeCell ref="G41:G42"/>
    <mergeCell ref="A21:A22"/>
    <mergeCell ref="G101:G102"/>
    <mergeCell ref="D99:D100"/>
    <mergeCell ref="E99:E100"/>
    <mergeCell ref="A63:A64"/>
    <mergeCell ref="F63:F64"/>
    <mergeCell ref="D72:D73"/>
    <mergeCell ref="E72:E73"/>
    <mergeCell ref="F72:F73"/>
    <mergeCell ref="G72:G73"/>
    <mergeCell ref="A72:A73"/>
    <mergeCell ref="A68:A69"/>
    <mergeCell ref="B68:B69"/>
    <mergeCell ref="D68:D69"/>
    <mergeCell ref="A70:A71"/>
    <mergeCell ref="D70:D71"/>
    <mergeCell ref="E70:E71"/>
    <mergeCell ref="E101:E102"/>
    <mergeCell ref="A61:A62"/>
    <mergeCell ref="F80:F81"/>
    <mergeCell ref="G80:G81"/>
    <mergeCell ref="B61:B62"/>
    <mergeCell ref="D61:D62"/>
    <mergeCell ref="B92:B95"/>
    <mergeCell ref="A83:A84"/>
    <mergeCell ref="A90:A91"/>
    <mergeCell ref="F97:F98"/>
    <mergeCell ref="G97:G98"/>
    <mergeCell ref="A97:A98"/>
    <mergeCell ref="B97:B98"/>
    <mergeCell ref="B70:B73"/>
    <mergeCell ref="B83:B84"/>
  </mergeCells>
  <printOptions horizontalCentered="1"/>
  <pageMargins left="0.47244094488188981" right="0.39370078740157483" top="0.66" bottom="0.56000000000000005" header="0.31496062992125984" footer="0.15748031496062992"/>
  <pageSetup paperSize="9" scale="67" fitToHeight="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całość</vt:lpstr>
      <vt:lpstr>całość!Obszar_wydruku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Marta Tobolewska</cp:lastModifiedBy>
  <cp:lastPrinted>2024-11-05T07:09:41Z</cp:lastPrinted>
  <dcterms:created xsi:type="dcterms:W3CDTF">2020-07-14T05:21:31Z</dcterms:created>
  <dcterms:modified xsi:type="dcterms:W3CDTF">2025-02-07T11:59:40Z</dcterms:modified>
</cp:coreProperties>
</file>