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plik00051014\foldery\ekoziol\Desktop\"/>
    </mc:Choice>
  </mc:AlternateContent>
  <xr:revisionPtr revIDLastSave="0" documentId="13_ncr:1_{D8F69523-E608-4D1C-B39B-D3B8DFA650BD}" xr6:coauthVersionLast="36" xr6:coauthVersionMax="36" xr10:uidLastSave="{00000000-0000-0000-0000-000000000000}"/>
  <bookViews>
    <workbookView xWindow="-5415" yWindow="450" windowWidth="20730" windowHeight="9105" tabRatio="783" firstSheet="9" activeTab="14" xr2:uid="{00000000-000D-0000-FFFF-FFFF00000000}"/>
  </bookViews>
  <sheets>
    <sheet name="Zadanie nr 1" sheetId="16" r:id="rId1"/>
    <sheet name="Zadanie nr 2" sheetId="3" r:id="rId2"/>
    <sheet name="Zadanie nr 3" sheetId="4" r:id="rId3"/>
    <sheet name="Zadanie nr 4" sheetId="10" r:id="rId4"/>
    <sheet name="Zadanie nr 5" sheetId="9" r:id="rId5"/>
    <sheet name="Zadanie nr 6" sheetId="31" r:id="rId6"/>
    <sheet name="Zadanie nr 7" sheetId="13" r:id="rId7"/>
    <sheet name="Zadanie nr 8" sheetId="17" r:id="rId8"/>
    <sheet name="Zadanie nr 9" sheetId="2" r:id="rId9"/>
    <sheet name="Zadanie nr 10" sheetId="20" r:id="rId10"/>
    <sheet name="Zadanie nr 11" sheetId="15" r:id="rId11"/>
    <sheet name="Zadanie nr 12" sheetId="24" r:id="rId12"/>
    <sheet name="Zadanie nr 13" sheetId="21" r:id="rId13"/>
    <sheet name="Zadanie nr 14" sheetId="27" r:id="rId14"/>
    <sheet name="Zadanie nr 15" sheetId="26" r:id="rId15"/>
    <sheet name="Zadanie nr 16" sheetId="12" r:id="rId16"/>
    <sheet name="Zadanie nr 17" sheetId="25" r:id="rId17"/>
    <sheet name="Zadanie nr 18" sheetId="22" r:id="rId18"/>
    <sheet name="Zadanie nr 19" sheetId="28" r:id="rId1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6" i="25" l="1"/>
  <c r="J6" i="25"/>
  <c r="J4" i="28" l="1"/>
  <c r="L4" i="28" s="1"/>
  <c r="J5" i="28"/>
  <c r="L5" i="28" s="1"/>
  <c r="J6" i="28"/>
  <c r="L5" i="22"/>
  <c r="L6" i="22"/>
  <c r="L4" i="22"/>
  <c r="J7" i="28" l="1"/>
  <c r="L6" i="28"/>
  <c r="L7" i="28" s="1"/>
  <c r="J5" i="25"/>
  <c r="L5" i="25" s="1"/>
  <c r="L7" i="25" s="1"/>
  <c r="J7" i="25" l="1"/>
  <c r="J4" i="12"/>
  <c r="L4" i="12" s="1"/>
  <c r="L5" i="26"/>
  <c r="L4" i="26"/>
  <c r="L4" i="27"/>
  <c r="L6" i="21"/>
  <c r="L7" i="21"/>
  <c r="L8" i="21"/>
  <c r="L9" i="21"/>
  <c r="L10" i="21"/>
  <c r="L11" i="21"/>
  <c r="L12" i="21"/>
  <c r="L13" i="21"/>
  <c r="L5" i="21"/>
  <c r="J10" i="21"/>
  <c r="J11" i="21"/>
  <c r="J12" i="21"/>
  <c r="J13" i="21"/>
  <c r="J7" i="21"/>
  <c r="J8" i="21"/>
  <c r="M12" i="24" l="1"/>
  <c r="M13" i="24"/>
  <c r="M10" i="24"/>
  <c r="M11" i="24"/>
  <c r="M7" i="24"/>
  <c r="M8" i="24"/>
  <c r="M9" i="24"/>
  <c r="M6" i="24"/>
  <c r="M5" i="24"/>
  <c r="M4" i="24"/>
  <c r="K13" i="24"/>
  <c r="K12" i="24"/>
  <c r="K11" i="24"/>
  <c r="K10" i="24"/>
  <c r="L5" i="15"/>
  <c r="L4" i="15"/>
  <c r="L6" i="20"/>
  <c r="L7" i="20"/>
  <c r="L8" i="20"/>
  <c r="L9" i="20"/>
  <c r="J6" i="20"/>
  <c r="J7" i="20"/>
  <c r="J8" i="20"/>
  <c r="J9" i="20"/>
  <c r="J10" i="20"/>
  <c r="L10" i="20" s="1"/>
  <c r="J11" i="20"/>
  <c r="L11" i="20" s="1"/>
  <c r="L22" i="2"/>
  <c r="J22" i="2"/>
  <c r="J15" i="2"/>
  <c r="L15" i="2" s="1"/>
  <c r="J14" i="2"/>
  <c r="L14" i="2"/>
  <c r="J13" i="2"/>
  <c r="L13" i="2" s="1"/>
  <c r="J12" i="2"/>
  <c r="L12" i="2"/>
  <c r="J7" i="2"/>
  <c r="L7" i="2" s="1"/>
  <c r="J8" i="2"/>
  <c r="L8" i="2" s="1"/>
  <c r="J9" i="2"/>
  <c r="L9" i="2" s="1"/>
  <c r="J10" i="2"/>
  <c r="L10" i="2"/>
  <c r="J4" i="2"/>
  <c r="L4" i="2" s="1"/>
  <c r="J5" i="2"/>
  <c r="L5" i="2" s="1"/>
  <c r="J6" i="2"/>
  <c r="L6" i="2" s="1"/>
  <c r="J11" i="2"/>
  <c r="L11" i="2" s="1"/>
  <c r="J16" i="2"/>
  <c r="L16" i="2" s="1"/>
  <c r="J17" i="2"/>
  <c r="L17" i="2" s="1"/>
  <c r="L18" i="17"/>
  <c r="J18" i="17"/>
  <c r="J11" i="17"/>
  <c r="L11" i="17" s="1"/>
  <c r="J36" i="31"/>
  <c r="J35" i="31"/>
  <c r="J34" i="31"/>
  <c r="L34" i="31" s="1"/>
  <c r="J33" i="31"/>
  <c r="J32" i="31"/>
  <c r="J31" i="31"/>
  <c r="L31" i="31" s="1"/>
  <c r="J30" i="31"/>
  <c r="L30" i="31" s="1"/>
  <c r="J29" i="31"/>
  <c r="L29" i="31" s="1"/>
  <c r="J28" i="31"/>
  <c r="J27" i="31"/>
  <c r="L27" i="31" s="1"/>
  <c r="J26" i="31"/>
  <c r="L26" i="31" s="1"/>
  <c r="J25" i="31"/>
  <c r="L25" i="31" s="1"/>
  <c r="J24" i="31"/>
  <c r="L24" i="31" s="1"/>
  <c r="J23" i="31"/>
  <c r="L23" i="31" s="1"/>
  <c r="L28" i="31"/>
  <c r="L32" i="31"/>
  <c r="L33" i="31"/>
  <c r="L35" i="31"/>
  <c r="L36" i="31"/>
  <c r="L15" i="31"/>
  <c r="L16" i="31"/>
  <c r="L17" i="31"/>
  <c r="L18" i="31"/>
  <c r="L19" i="31"/>
  <c r="L20" i="31"/>
  <c r="L21" i="31"/>
  <c r="L6" i="31"/>
  <c r="L7" i="31"/>
  <c r="L8" i="31"/>
  <c r="L9" i="31"/>
  <c r="L10" i="31"/>
  <c r="L11" i="31"/>
  <c r="L12" i="31"/>
  <c r="L13" i="31"/>
  <c r="L14" i="31"/>
  <c r="L5" i="31"/>
  <c r="M4" i="16" l="1"/>
  <c r="L10" i="3"/>
  <c r="L11" i="3"/>
  <c r="L12" i="3"/>
  <c r="L13" i="3"/>
  <c r="L14" i="3"/>
  <c r="L15" i="3"/>
  <c r="L16" i="3"/>
  <c r="L17" i="3"/>
  <c r="L24" i="9" l="1"/>
  <c r="L25" i="9"/>
  <c r="L26" i="9"/>
  <c r="L27" i="9"/>
  <c r="L17" i="9"/>
  <c r="L18" i="9"/>
  <c r="L19" i="9"/>
  <c r="L20" i="9"/>
  <c r="L21" i="9"/>
  <c r="L22" i="9"/>
  <c r="L23" i="9"/>
  <c r="L6" i="9"/>
  <c r="L7" i="9"/>
  <c r="L8" i="9"/>
  <c r="L9" i="9"/>
  <c r="L10" i="9"/>
  <c r="L11" i="9"/>
  <c r="L12" i="9"/>
  <c r="L13" i="9"/>
  <c r="L14" i="9"/>
  <c r="L15" i="9"/>
  <c r="L16" i="9"/>
  <c r="L5" i="9"/>
  <c r="K6" i="10"/>
  <c r="K5" i="10"/>
  <c r="M15" i="4"/>
  <c r="M5" i="4"/>
  <c r="M6" i="4"/>
  <c r="M7" i="4"/>
  <c r="M8" i="4"/>
  <c r="M9" i="4"/>
  <c r="M10" i="4"/>
  <c r="M11" i="4"/>
  <c r="M12" i="4"/>
  <c r="M13" i="4"/>
  <c r="M14" i="4"/>
  <c r="M4" i="4"/>
  <c r="M29" i="16" l="1"/>
  <c r="M30" i="16"/>
  <c r="M31" i="16"/>
  <c r="M18" i="16"/>
  <c r="M19" i="16"/>
  <c r="M20" i="16"/>
  <c r="M21" i="16"/>
  <c r="M22" i="16"/>
  <c r="M23" i="16"/>
  <c r="M24" i="16"/>
  <c r="M25" i="16"/>
  <c r="M26" i="16"/>
  <c r="M27" i="16"/>
  <c r="M28" i="16"/>
  <c r="M5" i="16"/>
  <c r="M6" i="16"/>
  <c r="M7" i="16"/>
  <c r="M8" i="16"/>
  <c r="M9" i="16"/>
  <c r="M10" i="16"/>
  <c r="M11" i="16"/>
  <c r="M12" i="16"/>
  <c r="M13" i="16"/>
  <c r="M14" i="16"/>
  <c r="M15" i="16"/>
  <c r="M16" i="16"/>
  <c r="M17" i="16"/>
  <c r="J6" i="31" l="1"/>
  <c r="J7" i="31"/>
  <c r="J17" i="31"/>
  <c r="J16" i="31"/>
  <c r="J15" i="31"/>
  <c r="J12" i="31"/>
  <c r="J22" i="31"/>
  <c r="L22" i="31" s="1"/>
  <c r="J21" i="31"/>
  <c r="J20" i="31"/>
  <c r="J19" i="31"/>
  <c r="J18" i="31"/>
  <c r="J14" i="31"/>
  <c r="J13" i="31"/>
  <c r="J11" i="31"/>
  <c r="J10" i="31"/>
  <c r="J9" i="31"/>
  <c r="J8" i="31"/>
  <c r="J5" i="31"/>
  <c r="J37" i="31" l="1"/>
  <c r="J27" i="9"/>
  <c r="J26" i="9"/>
  <c r="J25" i="9"/>
  <c r="J24" i="9"/>
  <c r="J21" i="9"/>
  <c r="J19" i="9"/>
  <c r="J18" i="9"/>
  <c r="J17" i="9"/>
  <c r="J15" i="9"/>
  <c r="J14" i="9"/>
  <c r="J23" i="9"/>
  <c r="J22" i="9"/>
  <c r="J20" i="9"/>
  <c r="J16" i="9"/>
  <c r="J13" i="9"/>
  <c r="J12" i="9"/>
  <c r="J11" i="9"/>
  <c r="J10" i="9"/>
  <c r="J9" i="9"/>
  <c r="J8" i="9"/>
  <c r="J7" i="9"/>
  <c r="J6" i="9"/>
  <c r="J5" i="9"/>
  <c r="L37" i="31" l="1"/>
  <c r="J28" i="9"/>
  <c r="L28" i="9" l="1"/>
  <c r="J4" i="3" l="1"/>
  <c r="L4" i="3" s="1"/>
  <c r="J17" i="3"/>
  <c r="J8" i="3"/>
  <c r="L8" i="3" s="1"/>
  <c r="J9" i="3"/>
  <c r="L9" i="3" s="1"/>
  <c r="J5" i="3"/>
  <c r="L5" i="3" s="1"/>
  <c r="K31" i="16"/>
  <c r="K5" i="16"/>
  <c r="K30" i="16"/>
  <c r="K29" i="16"/>
  <c r="K28" i="16"/>
  <c r="K27" i="16"/>
  <c r="K26" i="16"/>
  <c r="K25" i="16"/>
  <c r="K24" i="16"/>
  <c r="K20" i="16"/>
  <c r="K23" i="16" l="1"/>
  <c r="K18" i="16"/>
  <c r="K17" i="16"/>
  <c r="K16" i="16"/>
  <c r="K15" i="16"/>
  <c r="K14" i="16"/>
  <c r="K13" i="16"/>
  <c r="K12" i="16"/>
  <c r="K11" i="16"/>
  <c r="J6" i="15" l="1"/>
  <c r="L6" i="15" s="1"/>
  <c r="J7" i="15"/>
  <c r="L7" i="15" s="1"/>
  <c r="J8" i="15"/>
  <c r="L8" i="15" s="1"/>
  <c r="J9" i="15"/>
  <c r="L9" i="15" s="1"/>
  <c r="J10" i="15"/>
  <c r="L10" i="15" s="1"/>
  <c r="J11" i="15"/>
  <c r="L11" i="15" s="1"/>
  <c r="J9" i="21"/>
  <c r="J4" i="27"/>
  <c r="J5" i="26"/>
  <c r="J4" i="26"/>
  <c r="K5" i="24"/>
  <c r="K6" i="24"/>
  <c r="K7" i="24"/>
  <c r="K8" i="24"/>
  <c r="K9" i="24"/>
  <c r="K4" i="24"/>
  <c r="J6" i="21"/>
  <c r="J5" i="21"/>
  <c r="J7" i="22" l="1"/>
  <c r="J14" i="21"/>
  <c r="J7" i="26"/>
  <c r="K14" i="24"/>
  <c r="M14" i="24"/>
  <c r="J21" i="2"/>
  <c r="L21" i="2" s="1"/>
  <c r="J20" i="2"/>
  <c r="L20" i="2" s="1"/>
  <c r="J19" i="2"/>
  <c r="L19" i="2" s="1"/>
  <c r="J18" i="2"/>
  <c r="L18" i="2" s="1"/>
  <c r="J17" i="17"/>
  <c r="L17" i="17" s="1"/>
  <c r="J16" i="17"/>
  <c r="L16" i="17" s="1"/>
  <c r="J15" i="17"/>
  <c r="L15" i="17" s="1"/>
  <c r="J14" i="17"/>
  <c r="L14" i="17" s="1"/>
  <c r="J13" i="17"/>
  <c r="L13" i="17" s="1"/>
  <c r="J12" i="17"/>
  <c r="L12" i="17" s="1"/>
  <c r="J10" i="17"/>
  <c r="L10" i="17" s="1"/>
  <c r="J9" i="17"/>
  <c r="L9" i="17" s="1"/>
  <c r="J8" i="17"/>
  <c r="L8" i="17" s="1"/>
  <c r="J7" i="17"/>
  <c r="L7" i="17" s="1"/>
  <c r="J6" i="17"/>
  <c r="L6" i="17" s="1"/>
  <c r="J5" i="17"/>
  <c r="L5" i="17" s="1"/>
  <c r="J4" i="17"/>
  <c r="L4" i="17" s="1"/>
  <c r="J5" i="13"/>
  <c r="L5" i="13" s="1"/>
  <c r="J4" i="13"/>
  <c r="L4" i="13" s="1"/>
  <c r="K15" i="4"/>
  <c r="K14" i="4"/>
  <c r="K13" i="4"/>
  <c r="K12" i="4"/>
  <c r="K11" i="4"/>
  <c r="K10" i="4"/>
  <c r="K9" i="4"/>
  <c r="K8" i="4"/>
  <c r="K7" i="4"/>
  <c r="K6" i="4"/>
  <c r="K5" i="4"/>
  <c r="K4" i="4"/>
  <c r="J16" i="3"/>
  <c r="J15" i="3"/>
  <c r="J14" i="3"/>
  <c r="J13" i="3"/>
  <c r="J12" i="3"/>
  <c r="J11" i="3"/>
  <c r="J10" i="3"/>
  <c r="J7" i="3"/>
  <c r="L7" i="3" s="1"/>
  <c r="J6" i="3"/>
  <c r="L6" i="3" s="1"/>
  <c r="J6" i="13" l="1"/>
  <c r="J18" i="3"/>
  <c r="K16" i="4"/>
  <c r="L7" i="26"/>
  <c r="L7" i="22"/>
  <c r="L14" i="21"/>
  <c r="L6" i="13"/>
  <c r="K21" i="16"/>
  <c r="K10" i="16"/>
  <c r="K6" i="16"/>
  <c r="M16" i="4" l="1"/>
  <c r="K7" i="16"/>
  <c r="K8" i="16" l="1"/>
  <c r="J5" i="15" l="1"/>
  <c r="J4" i="15"/>
  <c r="J13" i="20"/>
  <c r="L13" i="20" s="1"/>
  <c r="J12" i="20"/>
  <c r="L12" i="20" s="1"/>
  <c r="J5" i="20"/>
  <c r="L5" i="20" s="1"/>
  <c r="K4" i="16"/>
  <c r="I5" i="10"/>
  <c r="I6" i="10"/>
  <c r="J14" i="20" l="1"/>
  <c r="M32" i="16"/>
  <c r="L14" i="20" l="1"/>
  <c r="K22" i="16" l="1"/>
  <c r="K19" i="16" l="1"/>
  <c r="K9" i="16"/>
  <c r="K32" i="16" s="1"/>
  <c r="J12" i="15" l="1"/>
  <c r="L12" i="15" l="1"/>
  <c r="I7" i="10" l="1"/>
  <c r="K7" i="10" l="1"/>
  <c r="L18" i="3"/>
</calcChain>
</file>

<file path=xl/sharedStrings.xml><?xml version="1.0" encoding="utf-8"?>
<sst xmlns="http://schemas.openxmlformats.org/spreadsheetml/2006/main" count="798" uniqueCount="320">
  <si>
    <t>x</t>
  </si>
  <si>
    <t xml:space="preserve">L.p. </t>
  </si>
  <si>
    <t xml:space="preserve">Nazwa / skład produktu </t>
  </si>
  <si>
    <t xml:space="preserve">Producent </t>
  </si>
  <si>
    <t xml:space="preserve">Ilość </t>
  </si>
  <si>
    <t xml:space="preserve">Jednostka miary </t>
  </si>
  <si>
    <t xml:space="preserve">Cena jednostkowa netto 
</t>
  </si>
  <si>
    <t>Stawka podatku VAT %</t>
  </si>
  <si>
    <t>szt.</t>
  </si>
  <si>
    <t xml:space="preserve">Razem </t>
  </si>
  <si>
    <t xml:space="preserve">szt. </t>
  </si>
  <si>
    <t>12=9+11</t>
  </si>
  <si>
    <t xml:space="preserve">Wartość netto </t>
  </si>
  <si>
    <t>9=6x8</t>
  </si>
  <si>
    <t xml:space="preserve">Wartość brutto </t>
  </si>
  <si>
    <t xml:space="preserve">Cena jednostkowa netto </t>
  </si>
  <si>
    <t xml:space="preserve">Cena jednostkowa netto  </t>
  </si>
  <si>
    <t>opak.</t>
  </si>
  <si>
    <t xml:space="preserve">Wartość netto 
</t>
  </si>
  <si>
    <t xml:space="preserve">Wartość brutto 
</t>
  </si>
  <si>
    <t>FORMULARZ CENOWY - ZADANIE CZĘŚCIOWE NR 1 - środki opatrunkowe                                                  zał. 2/1 do SWZ</t>
  </si>
  <si>
    <t>mb</t>
  </si>
  <si>
    <t>Lignina bielona, arkusze, wyrób medyczny, opak. à 5 kg</t>
  </si>
  <si>
    <t xml:space="preserve">Opaska elastyczna tkana z 1 lub 2 zapinkami, 
pakowane pojedynczo  </t>
  </si>
  <si>
    <t>a) 4-5 m x 10 cm</t>
  </si>
  <si>
    <t>b) 4-5 m x 15 cm</t>
  </si>
  <si>
    <t>Wata opatrunkowa bawełniano–wiskozowa,  500g</t>
  </si>
  <si>
    <t>Kompresy gazowe niewyjałowione z niestrzępiącymi się (lub podwijanymi) brzegami, 13N, 8W, kl. I reg. 4, gramatura gazy min. 17g/m²</t>
  </si>
  <si>
    <t xml:space="preserve">a) 5-6cm x 5-6m, op. 100 szt. </t>
  </si>
  <si>
    <t xml:space="preserve">b) 7,5-8cm x 7,5-8cm, op. 100 szt.  </t>
  </si>
  <si>
    <t>c) 10-11cm x 10-11cm, 
    op. 100 szt.</t>
  </si>
  <si>
    <t xml:space="preserve">Kompresy gazowe wyjałowione z niestrzępiącymi się (lub podwijanymi) brzegami, 17N, 12W, sterylizowane parą wodną, kl. I reg. 4, gramatura gazy min. 23g/m²    </t>
  </si>
  <si>
    <t xml:space="preserve">a) 5-6cm x 5-6cm, op. 3 szt. </t>
  </si>
  <si>
    <t>b) 5-6cm x 5-6cm, op. 5 szt.</t>
  </si>
  <si>
    <t>c) 7,5-8cm x 7,5-8cm, op. 3 szt.</t>
  </si>
  <si>
    <t>d) 7,5-8cm x 7,5-8cm, op. 5 szt.</t>
  </si>
  <si>
    <t>e) 10-11cm x 10-11cm, op. 3 szt.</t>
  </si>
  <si>
    <t>f) 10-11cm x 10-11cm, op. 5 szt.</t>
  </si>
  <si>
    <t>Zestaw uniwersalny oczny – minim. skład: 
a) 10 szt. kompres gaz. 17N 8W 5-6cm x 5-6cm 
b) 10 szt. patyczki higieniczne
c) 1 szt. opatrunek oczny z wkładem chłonnym włókninowy, samoprzylepny, 5-6cm x 7,5-8cm</t>
  </si>
  <si>
    <t>zest.</t>
  </si>
  <si>
    <t xml:space="preserve">Seton z gazy 17N  4W, z podwijanymi brzegami, z nitką RTG  </t>
  </si>
  <si>
    <t xml:space="preserve">a) 5-6cm x 1m, opak. 1 szt. </t>
  </si>
  <si>
    <t>b) 5-6cm x 1m, opak. 2 szt.</t>
  </si>
  <si>
    <t>Seton z gazy 17N  4W, z podwijanymi jałowy brzegami</t>
  </si>
  <si>
    <t>a) 1m x 2-3cm, opak. 1 szt.</t>
  </si>
  <si>
    <t>b) 5m x 2-3cm, opak. 1 szt.</t>
  </si>
  <si>
    <t>Seton sterylny, 17N  4W, opak. 1 szt.</t>
  </si>
  <si>
    <t>a) 1cm x  2m</t>
  </si>
  <si>
    <t>b) 2cm x  2m</t>
  </si>
  <si>
    <t>Serweta z gazy 17N  4W, 75cm x 90cm, z nitką RTG</t>
  </si>
  <si>
    <t>a) opak.1 szt.</t>
  </si>
  <si>
    <t>b) opak. 3 szt.</t>
  </si>
  <si>
    <t>Jałowa opaska dziana, opak. 1 szt.</t>
  </si>
  <si>
    <t>a) 10-11cm x 4m</t>
  </si>
  <si>
    <t>b) 15-16cm x 4m</t>
  </si>
  <si>
    <t>Podkład medyczny bibułowo-foliowy jednorazowego użytku  w rolce (nie składany), perforowany. Szerokość 50-55 cm, perforowany co 50-55 cm, 80-85 odcinków w rolce, długość rolki 40 m. Podfoliowany, wykonany z dwóch warstw papieru oraz folii, gramatura min. 54 g/m², powierzchnia tłoczona. Dostępny w różnych kolorach</t>
  </si>
  <si>
    <t xml:space="preserve">Samoprzylepna folia chirurgiczna, jałowa,
wym. całkowity 40cm (±2cm) x 42cm (±2cm),
warstwa lepna 36cm (±2cm) x 40cm (±2cm)   </t>
  </si>
  <si>
    <t>Zestaw do gipsu – minim. skład:
a)	opaska dziana 15cm x 4 – 1 szt.
b)	podkład podgipsowy syntetyczny 15cm x 3m – 1 szt.</t>
  </si>
  <si>
    <r>
      <rPr>
        <b/>
        <u/>
        <sz val="11"/>
        <color rgb="FF0070C0"/>
        <rFont val="Calibri"/>
        <family val="2"/>
        <charset val="238"/>
        <scheme val="minor"/>
      </rPr>
      <t>Zamawiający nie dopuszcza:</t>
    </r>
    <r>
      <rPr>
        <sz val="11"/>
        <color theme="1"/>
        <rFont val="Calibri"/>
        <family val="2"/>
        <charset val="238"/>
        <scheme val="minor"/>
      </rPr>
      <t xml:space="preserve">
</t>
    </r>
    <r>
      <rPr>
        <sz val="11"/>
        <color rgb="FF0070C0"/>
        <rFont val="Calibri"/>
        <family val="2"/>
        <charset val="238"/>
        <scheme val="minor"/>
      </rPr>
      <t>Pozycja 2</t>
    </r>
    <r>
      <rPr>
        <sz val="11"/>
        <color theme="1"/>
        <rFont val="Calibri"/>
        <family val="2"/>
        <charset val="238"/>
        <scheme val="minor"/>
      </rPr>
      <t xml:space="preserve"> – ligniny sklasyfikowanej jako wyrób higieniczny i opodatkowanej stawką VAT 23%,
</t>
    </r>
    <r>
      <rPr>
        <sz val="11"/>
        <color rgb="FF0070C0"/>
        <rFont val="Calibri"/>
        <family val="2"/>
        <charset val="238"/>
        <scheme val="minor"/>
      </rPr>
      <t xml:space="preserve">Pozycja 3 </t>
    </r>
    <r>
      <rPr>
        <sz val="11"/>
        <color theme="1"/>
        <rFont val="Calibri"/>
        <family val="2"/>
        <charset val="238"/>
        <scheme val="minor"/>
      </rPr>
      <t xml:space="preserve">- opaski elastycznej dzianej, 
</t>
    </r>
    <r>
      <rPr>
        <sz val="11"/>
        <color rgb="FF0070C0"/>
        <rFont val="Calibri"/>
        <family val="2"/>
        <charset val="238"/>
        <scheme val="minor"/>
      </rPr>
      <t xml:space="preserve">Pozycja 6 </t>
    </r>
    <r>
      <rPr>
        <sz val="11"/>
        <color theme="1"/>
        <rFont val="Calibri"/>
        <family val="2"/>
        <charset val="238"/>
        <scheme val="minor"/>
      </rPr>
      <t xml:space="preserve">- kompresów sterylizowanych tlenkiem etylenu; kompresów 8W / 13 N.
</t>
    </r>
    <r>
      <rPr>
        <b/>
        <u/>
        <sz val="11"/>
        <color rgb="FF0070C0"/>
        <rFont val="Calibri"/>
        <family val="2"/>
        <charset val="238"/>
        <scheme val="minor"/>
      </rPr>
      <t>Zamawiający dopuszcza:</t>
    </r>
    <r>
      <rPr>
        <sz val="11"/>
        <color theme="1"/>
        <rFont val="Calibri"/>
        <family val="2"/>
        <charset val="238"/>
        <scheme val="minor"/>
      </rPr>
      <t xml:space="preserve">
</t>
    </r>
    <r>
      <rPr>
        <sz val="11"/>
        <color rgb="FF0070C0"/>
        <rFont val="Calibri"/>
        <family val="2"/>
        <charset val="238"/>
        <scheme val="minor"/>
      </rPr>
      <t xml:space="preserve">Pozycja 1 </t>
    </r>
    <r>
      <rPr>
        <sz val="11"/>
        <color theme="1"/>
        <rFont val="Calibri"/>
        <family val="2"/>
        <charset val="238"/>
        <scheme val="minor"/>
      </rPr>
      <t xml:space="preserve">- wycenę za opakowanie 100 mb. z przeliczeniem ilości,
</t>
    </r>
    <r>
      <rPr>
        <sz val="11"/>
        <color rgb="FF0070C0"/>
        <rFont val="Calibri"/>
        <family val="2"/>
        <charset val="238"/>
        <scheme val="minor"/>
      </rPr>
      <t xml:space="preserve">Pozycja 2 </t>
    </r>
    <r>
      <rPr>
        <sz val="11"/>
        <color theme="1"/>
        <rFont val="Calibri"/>
        <family val="2"/>
        <charset val="238"/>
        <scheme val="minor"/>
      </rPr>
      <t xml:space="preserve">- podanie ceny za opakowanie à 5kg z jednoczesnym przeliczeniem zamawianych ilości,
</t>
    </r>
    <r>
      <rPr>
        <sz val="11"/>
        <color rgb="FF0070C0"/>
        <rFont val="Calibri"/>
        <family val="2"/>
        <charset val="238"/>
        <scheme val="minor"/>
      </rPr>
      <t xml:space="preserve">Pozycja 4 </t>
    </r>
    <r>
      <rPr>
        <sz val="11"/>
        <color theme="1"/>
        <rFont val="Calibri"/>
        <family val="2"/>
        <charset val="238"/>
        <scheme val="minor"/>
      </rPr>
      <t xml:space="preserve">– watę sklasyfikowaną jako wyrób medyczny i opodatkowanej stawką VAT 8%; watę bawełnianą,
pod warunkiem zachowania pozostałych wymaganych parametrów.
</t>
    </r>
  </si>
  <si>
    <t>FORMULARZ CENOWY - ZADANIE CZĘŚCIOWE NR 2 - środki opatrunkowe                          zał. 2/2 do SWZ</t>
  </si>
  <si>
    <t xml:space="preserve">Bandaż elastyczny żółty lub biały, zdobiony, 3-4m x 12cm 
</t>
  </si>
  <si>
    <t xml:space="preserve">Chusta trójkątna włókninowa </t>
  </si>
  <si>
    <r>
      <t xml:space="preserve">Gaza bawełniana niejałowa z niestrzępiącymi się (lub podwijanymi) brzegami w składkach szer. 90cm i dług. 100m, 13N, kl. I reg. 4, gramatura gazy min. 17g/m² ; </t>
    </r>
    <r>
      <rPr>
        <i/>
        <sz val="10"/>
        <color theme="1"/>
        <rFont val="Calibri"/>
        <family val="2"/>
        <charset val="238"/>
        <scheme val="minor"/>
      </rPr>
      <t>(dopuszcza się gazę pakowaną w rolkę)</t>
    </r>
  </si>
  <si>
    <r>
      <t xml:space="preserve">Elastyczna siatka opatrunkowa, 1 opak.= 1 szt.
</t>
    </r>
    <r>
      <rPr>
        <i/>
        <sz val="10"/>
        <color theme="1"/>
        <rFont val="Calibri"/>
        <family val="2"/>
        <charset val="238"/>
        <scheme val="minor"/>
      </rPr>
      <t>(wymiary w stanie spoczynku)</t>
    </r>
  </si>
  <si>
    <t>b) nr 4 x 1m</t>
  </si>
  <si>
    <t>a) nr 2 x 1m</t>
  </si>
  <si>
    <t>c) nr 6 x 1 m</t>
  </si>
  <si>
    <t>d) nr 8 x 1 m</t>
  </si>
  <si>
    <t>e) nr 10 x 1 m</t>
  </si>
  <si>
    <t>f) nr 14 x 1 m</t>
  </si>
  <si>
    <t>150 opak.  à 500 szt.</t>
  </si>
  <si>
    <r>
      <rPr>
        <b/>
        <sz val="10"/>
        <color rgb="FF0070C0"/>
        <rFont val="Calibri"/>
        <family val="2"/>
        <charset val="238"/>
        <scheme val="minor"/>
      </rPr>
      <t xml:space="preserve">LUB </t>
    </r>
    <r>
      <rPr>
        <sz val="10"/>
        <color theme="1"/>
        <rFont val="Calibri"/>
        <family val="2"/>
        <charset val="238"/>
        <scheme val="minor"/>
      </rPr>
      <t xml:space="preserve">
750 opak. à 100 szt.</t>
    </r>
  </si>
  <si>
    <r>
      <t xml:space="preserve">Kompresy gazowe niewyjałowione z niestrzępiącymi się (lub podwijanymi) brzegami, 13N, 12W, 9-10cm x 9-10cm, kl.II a, reguła 7, gramatura gazy min. 17g/m², opak. 500 szt. </t>
    </r>
    <r>
      <rPr>
        <b/>
        <sz val="10"/>
        <color rgb="FFFF0000"/>
        <rFont val="Calibri"/>
        <family val="2"/>
        <charset val="238"/>
        <scheme val="minor"/>
      </rPr>
      <t>LUB*</t>
    </r>
    <r>
      <rPr>
        <b/>
        <sz val="10"/>
        <rFont val="Calibri"/>
        <family val="2"/>
        <charset val="238"/>
        <scheme val="minor"/>
      </rPr>
      <t xml:space="preserve"> </t>
    </r>
    <r>
      <rPr>
        <sz val="10"/>
        <rFont val="Calibri"/>
        <family val="2"/>
        <charset val="238"/>
        <scheme val="minor"/>
      </rPr>
      <t xml:space="preserve">100 szt. </t>
    </r>
    <r>
      <rPr>
        <i/>
        <sz val="10"/>
        <color rgb="FFFF0000"/>
        <rFont val="Calibri"/>
        <family val="2"/>
        <charset val="238"/>
        <scheme val="minor"/>
      </rPr>
      <t>(wpisać w odpowiedni wiersz obok</t>
    </r>
    <r>
      <rPr>
        <sz val="10"/>
        <color rgb="FFFF0000"/>
        <rFont val="Calibri"/>
        <family val="2"/>
        <charset val="238"/>
        <scheme val="minor"/>
      </rPr>
      <t>)</t>
    </r>
  </si>
  <si>
    <t xml:space="preserve">Patyczki kosmetyczne (higieniczne), opak. 200 szt. </t>
  </si>
  <si>
    <t>Serwety gazowe operacyjne jałowe 17N  8W, z tasiemką 45-50cm x 45-50cm. Gramatura gazy min. 23g/m². Opak. 5 szt., kl. IIa  reguła 7</t>
  </si>
  <si>
    <t xml:space="preserve">Kompres wysokochłonny wyjałowiony, 
kl. I reg. 4. Opak. 20 szt.  </t>
  </si>
  <si>
    <t>a)	10-12cm x 15-17cm</t>
  </si>
  <si>
    <t>a)	10-12cm x 18-20cm</t>
  </si>
  <si>
    <r>
      <t>*(poz. 4) wycenić wyłącznie oferowane opakowanie à: 100 szt.</t>
    </r>
    <r>
      <rPr>
        <b/>
        <i/>
        <u/>
        <sz val="11"/>
        <color rgb="FFFF0000"/>
        <rFont val="Calibri"/>
        <family val="2"/>
        <charset val="238"/>
        <scheme val="minor"/>
      </rPr>
      <t xml:space="preserve"> LUB </t>
    </r>
    <r>
      <rPr>
        <b/>
        <i/>
        <sz val="11"/>
        <color rgb="FFFF0000"/>
        <rFont val="Calibri"/>
        <family val="2"/>
        <charset val="238"/>
        <scheme val="minor"/>
      </rPr>
      <t>500 szt.</t>
    </r>
  </si>
  <si>
    <r>
      <rPr>
        <b/>
        <u/>
        <sz val="11"/>
        <color rgb="FF0070C0"/>
        <rFont val="Calibri"/>
        <family val="2"/>
        <charset val="238"/>
        <scheme val="minor"/>
      </rPr>
      <t>Zamawiający nie dopuszcza:</t>
    </r>
    <r>
      <rPr>
        <sz val="11"/>
        <color theme="1"/>
        <rFont val="Calibri"/>
        <family val="2"/>
        <charset val="238"/>
        <scheme val="minor"/>
      </rPr>
      <t xml:space="preserve">
</t>
    </r>
    <r>
      <rPr>
        <sz val="11"/>
        <color rgb="FF0070C0"/>
        <rFont val="Calibri"/>
        <family val="2"/>
        <charset val="238"/>
        <scheme val="minor"/>
      </rPr>
      <t xml:space="preserve">Pozycja 1 </t>
    </r>
    <r>
      <rPr>
        <sz val="11"/>
        <color theme="1"/>
        <rFont val="Calibri"/>
        <family val="2"/>
        <charset val="238"/>
        <scheme val="minor"/>
      </rPr>
      <t xml:space="preserve">– bandaży niezdobionych; rozm. 4,5m x 10cm / 4,5m x 15cm, 
</t>
    </r>
    <r>
      <rPr>
        <sz val="11"/>
        <color rgb="FF0070C0"/>
        <rFont val="Calibri"/>
        <family val="2"/>
        <charset val="238"/>
        <scheme val="minor"/>
      </rPr>
      <t>Pozycja 4</t>
    </r>
    <r>
      <rPr>
        <sz val="11"/>
        <color theme="1"/>
        <rFont val="Calibri"/>
        <family val="2"/>
        <charset val="238"/>
        <scheme val="minor"/>
      </rPr>
      <t xml:space="preserve"> – kompresów 17N / 8W,
</t>
    </r>
    <r>
      <rPr>
        <sz val="11"/>
        <color rgb="FF0070C0"/>
        <rFont val="Calibri"/>
        <family val="2"/>
        <charset val="238"/>
        <scheme val="minor"/>
      </rPr>
      <t xml:space="preserve">Pozycja 4, 6 </t>
    </r>
    <r>
      <rPr>
        <sz val="11"/>
        <color theme="1"/>
        <rFont val="Calibri"/>
        <family val="2"/>
        <charset val="238"/>
        <scheme val="minor"/>
      </rPr>
      <t xml:space="preserve">– gazy sklasyfikowane w klasie w klasie I reg.4,
</t>
    </r>
    <r>
      <rPr>
        <sz val="11"/>
        <color rgb="FF0070C0"/>
        <rFont val="Calibri"/>
        <family val="2"/>
        <charset val="238"/>
        <scheme val="minor"/>
      </rPr>
      <t>Pozycja 6</t>
    </r>
    <r>
      <rPr>
        <sz val="11"/>
        <color theme="1"/>
        <rFont val="Calibri"/>
        <family val="2"/>
        <charset val="238"/>
        <scheme val="minor"/>
      </rPr>
      <t xml:space="preserve"> – serwet 6W, 20N,
</t>
    </r>
    <r>
      <rPr>
        <sz val="11"/>
        <color rgb="FF0070C0"/>
        <rFont val="Calibri"/>
        <family val="2"/>
        <charset val="238"/>
        <scheme val="minor"/>
      </rPr>
      <t>Pozycja 7</t>
    </r>
    <r>
      <rPr>
        <sz val="11"/>
        <color theme="1"/>
        <rFont val="Calibri"/>
        <family val="2"/>
        <charset val="238"/>
        <scheme val="minor"/>
      </rPr>
      <t xml:space="preserve"> – kompresów 15 x 25 cm; opakowań à 1szt.
</t>
    </r>
    <r>
      <rPr>
        <b/>
        <u/>
        <sz val="11"/>
        <color rgb="FF0070C0"/>
        <rFont val="Calibri"/>
        <family val="2"/>
        <charset val="238"/>
        <scheme val="minor"/>
      </rPr>
      <t>Zamawiający dopuszcza:</t>
    </r>
    <r>
      <rPr>
        <sz val="11"/>
        <color theme="1"/>
        <rFont val="Calibri"/>
        <family val="2"/>
        <charset val="238"/>
        <scheme val="minor"/>
      </rPr>
      <t xml:space="preserve">
</t>
    </r>
    <r>
      <rPr>
        <sz val="11"/>
        <color rgb="FF0070C0"/>
        <rFont val="Calibri"/>
        <family val="2"/>
        <charset val="238"/>
        <scheme val="minor"/>
      </rPr>
      <t xml:space="preserve">Pozycja 4 </t>
    </r>
    <r>
      <rPr>
        <sz val="11"/>
        <color theme="1"/>
        <rFont val="Calibri"/>
        <family val="2"/>
        <charset val="238"/>
        <scheme val="minor"/>
      </rPr>
      <t xml:space="preserve">– kompresy dla których masa powierzchniowa produktów z gazy zgodna jest z normą EN 14079; wykonane z przędzy 15 TEX; 
</t>
    </r>
    <r>
      <rPr>
        <sz val="11"/>
        <color rgb="FF0070C0"/>
        <rFont val="Calibri"/>
        <family val="2"/>
        <charset val="238"/>
        <scheme val="minor"/>
      </rPr>
      <t>Pozycja 5</t>
    </r>
    <r>
      <rPr>
        <sz val="11"/>
        <color theme="1"/>
        <rFont val="Calibri"/>
        <family val="2"/>
        <charset val="238"/>
        <scheme val="minor"/>
      </rPr>
      <t xml:space="preserve"> – opakow. à 100 szt. -  Zamawiający wymaga w takim wypadku 60 opakowań, co Wykonawca winien odpowiednio zaznaczyć;
</t>
    </r>
    <r>
      <rPr>
        <sz val="11"/>
        <color rgb="FF0070C0"/>
        <rFont val="Calibri"/>
        <family val="2"/>
        <charset val="238"/>
        <scheme val="minor"/>
      </rPr>
      <t xml:space="preserve">Pozycja 6 </t>
    </r>
    <r>
      <rPr>
        <sz val="11"/>
        <color theme="1"/>
        <rFont val="Calibri"/>
        <family val="2"/>
        <charset val="238"/>
        <scheme val="minor"/>
      </rPr>
      <t xml:space="preserve">– serwetę z tasiemką i nitką rtg,
</t>
    </r>
    <r>
      <rPr>
        <sz val="11"/>
        <color rgb="FF0070C0"/>
        <rFont val="Calibri"/>
        <family val="2"/>
        <charset val="238"/>
        <scheme val="minor"/>
      </rPr>
      <t>Pozycja 7</t>
    </r>
    <r>
      <rPr>
        <sz val="11"/>
        <color theme="1"/>
        <rFont val="Calibri"/>
        <family val="2"/>
        <charset val="238"/>
        <scheme val="minor"/>
      </rPr>
      <t xml:space="preserve"> -  opakow. à 25 szt. -  Zamawiający wymaga w takim wypadku 96 (poz. a) / 32 (poz. b) opakowań, co Wykonawca winien odpowiednio zaznaczyć;
pod warunkiem zachowania pozostałych wymaganych parametrów.
</t>
    </r>
  </si>
  <si>
    <t>Opis oferowanego zestawu</t>
  </si>
  <si>
    <r>
      <t xml:space="preserve">Nazwa handlowa </t>
    </r>
    <r>
      <rPr>
        <i/>
        <sz val="9"/>
        <color rgb="FF0070C0"/>
        <rFont val="Calibri"/>
        <family val="2"/>
        <charset val="238"/>
        <scheme val="minor"/>
      </rPr>
      <t>(jeżeli dotyczy)</t>
    </r>
  </si>
  <si>
    <r>
      <t xml:space="preserve">Numer katalogowy </t>
    </r>
    <r>
      <rPr>
        <i/>
        <sz val="9"/>
        <color rgb="FF0070C0"/>
        <rFont val="Calibri"/>
        <family val="2"/>
        <charset val="238"/>
        <scheme val="minor"/>
      </rPr>
      <t>(jeżeli dotyczy)</t>
    </r>
  </si>
  <si>
    <t>10=7x9</t>
  </si>
  <si>
    <t>FORMULARZ CENOWY - ZADANIE CZĘŚCIOWE NR 3 - środki opatrunkowe jałowe                                                                zał. 2/3 do SWZ</t>
  </si>
  <si>
    <t>Pakiet chirurgiczny duży.
Minimalny skład: 
a) kompresy z gazy 17N  8W, 10-11 x 10-11cm, z nitką RTG, przewiązywane - 6x10szt.
b) serweta z gazy 17N  4W, 75-80 x 90-100cm, z nitką RTG – 3szt.
c) tupfery z gazy, groszki z nitką RTG – 15 szt.
d) seton z gazy 17N  4W, 5-6cm x 1m, z nitką RTG – 3szt.
e) opakow. typu rękaw LUB torebka papierowo-foliowa,
f) etykieta główna umieszczona na opakowaniu z min. 2 samoprzylepnymi etykietami typu TAG do dokumentacji medycznej,
g) sterylizacja tlenkiem etylenu</t>
  </si>
  <si>
    <t>Kompresy 10-12 x 10-12cm z gazy 17N  12W, 
z nitką RTG</t>
  </si>
  <si>
    <t xml:space="preserve">a) opak. 20 szt.  </t>
  </si>
  <si>
    <t>b) opak. 4 x 10 szt.</t>
  </si>
  <si>
    <t xml:space="preserve">c) opak. 6 x 10 szt. </t>
  </si>
  <si>
    <t>Kompresy z gazy 17N  8W, 10-12 x 10-12cm</t>
  </si>
  <si>
    <t>a) opak. 60 szt.</t>
  </si>
  <si>
    <t xml:space="preserve">b) opak. 20 szt.  </t>
  </si>
  <si>
    <t>a) opak. 5 szt.</t>
  </si>
  <si>
    <t xml:space="preserve">b) opak. 10 szt. </t>
  </si>
  <si>
    <t>Kompres z gazy 17N  8W, jałowe, 7,5-8 x 7,5-8, opak. 20 szt.</t>
  </si>
  <si>
    <t xml:space="preserve">Tupfer z gazy, jałowy, w kształcie kuli, 
opak. 10 szt. </t>
  </si>
  <si>
    <t>a)	20-22 x 20-22cm</t>
  </si>
  <si>
    <t>a)	30-32 x 30-32cm</t>
  </si>
  <si>
    <t>Sterylny zestaw do szycia poporodowego.
Minimalny skład zestawu:
a) 1 szt. igłotrzymacz MAYO-HEGAR metalowy 20-22cm
b) 1 szt. pęseta chirurgiczna 1x2 ząbki metalowa 14cm (±1cm)
c) 1 szt. pęseta anatomiczna metalowa 14cm (±1cm)
d) 2 szt. kleszczyki metalowe okienkowe KORCANG proste 25 cm (±1cm),
e) 1 szt. kleszczyki ROCHESTER PEAN proste metalowe 14 cm (±1cm)
f) 1 szt. nożyczki tępo-tępe metalowe 15cm (±1cm)
g) 1 szt. serweta chirurgiczna 50-60cm x 75-80cm 2-warstwowa
h) 1 szt. podkład chłonny 60-80cm x 90-110cm
i) 10 szt. kompres gaza 17N 8W 10cmx10cm 
j) 1 szt. strzykawka 3-częściowa 20 ml Luer
k) 1 szt. igła iniekcyjna 0,8 x 40mm
l) opakow. typu rękaw LUB torebka papierowo-foliowa,
m) etykieta główna umieszczona na opakowaniu z min. 2 samoprzylepnymi etykietami typu TAG do dokumentacji medycznej,
n) sterylizacja tlenkiem etylenu</t>
  </si>
  <si>
    <r>
      <t xml:space="preserve">Tupfery groszki 12x12cm </t>
    </r>
    <r>
      <rPr>
        <b/>
        <sz val="10"/>
        <color rgb="FFFF0000"/>
        <rFont val="Calibri"/>
        <family val="2"/>
        <charset val="238"/>
        <scheme val="minor"/>
      </rPr>
      <t>LUB*</t>
    </r>
    <r>
      <rPr>
        <sz val="10"/>
        <rFont val="Calibri"/>
        <family val="2"/>
        <charset val="238"/>
        <scheme val="minor"/>
      </rPr>
      <t xml:space="preserve"> fasolka 15x15cm,  z gazy 17N, z nitką RTG </t>
    </r>
  </si>
  <si>
    <r>
      <rPr>
        <b/>
        <i/>
        <sz val="11"/>
        <color rgb="FFFF0000"/>
        <rFont val="Calibri"/>
        <family val="2"/>
        <charset val="238"/>
        <scheme val="minor"/>
      </rPr>
      <t>*(poz. 4) zaznaczyć / wskazać oferowany rozmiar</t>
    </r>
    <r>
      <rPr>
        <b/>
        <sz val="11"/>
        <color theme="1"/>
        <rFont val="Calibri"/>
        <family val="2"/>
        <charset val="238"/>
        <scheme val="minor"/>
      </rPr>
      <t xml:space="preserve">
</t>
    </r>
    <r>
      <rPr>
        <sz val="11"/>
        <color theme="1"/>
        <rFont val="Calibri"/>
        <family val="2"/>
        <charset val="238"/>
        <scheme val="minor"/>
      </rPr>
      <t xml:space="preserve">
</t>
    </r>
    <r>
      <rPr>
        <b/>
        <u/>
        <sz val="11"/>
        <color rgb="FF0070C0"/>
        <rFont val="Calibri"/>
        <family val="2"/>
        <charset val="238"/>
        <scheme val="minor"/>
      </rPr>
      <t>Zamawiający nie dopuszcza:</t>
    </r>
    <r>
      <rPr>
        <sz val="11"/>
        <color theme="1"/>
        <rFont val="Calibri"/>
        <family val="2"/>
        <charset val="238"/>
        <scheme val="minor"/>
      </rPr>
      <t xml:space="preserve">
</t>
    </r>
    <r>
      <rPr>
        <sz val="11"/>
        <color rgb="FF0070C0"/>
        <rFont val="Calibri"/>
        <family val="2"/>
        <charset val="238"/>
        <scheme val="minor"/>
      </rPr>
      <t>Pozycja 3:</t>
    </r>
    <r>
      <rPr>
        <sz val="11"/>
        <color theme="1"/>
        <rFont val="Calibri"/>
        <family val="2"/>
        <charset val="238"/>
        <scheme val="minor"/>
      </rPr>
      <t xml:space="preserve"> kompresów w opak. à 100 szt., 
</t>
    </r>
    <r>
      <rPr>
        <sz val="11"/>
        <color rgb="FF0070C0"/>
        <rFont val="Calibri"/>
        <family val="2"/>
        <charset val="238"/>
        <scheme val="minor"/>
      </rPr>
      <t xml:space="preserve">Pozycja 4: </t>
    </r>
    <r>
      <rPr>
        <sz val="11"/>
        <color theme="1"/>
        <rFont val="Calibri"/>
        <family val="2"/>
        <charset val="238"/>
        <scheme val="minor"/>
      </rPr>
      <t xml:space="preserve">tupferów o wym. 9 x 9cm.
</t>
    </r>
  </si>
  <si>
    <r>
      <t xml:space="preserve">FORMULARZ CENOWY - ZADANIE CZĘŚCIOWE NR 4 - opatrunki oczne                                       zał. 2/4 do SWZ
</t>
    </r>
    <r>
      <rPr>
        <b/>
        <sz val="10"/>
        <color rgb="FF0070C0"/>
        <rFont val="Calibri"/>
        <family val="2"/>
        <charset val="238"/>
        <scheme val="minor"/>
      </rPr>
      <t>.......................</t>
    </r>
  </si>
  <si>
    <r>
      <t>Numer katalogowy</t>
    </r>
    <r>
      <rPr>
        <b/>
        <i/>
        <sz val="8"/>
        <color rgb="FF0070C0"/>
        <rFont val="Calibri"/>
        <family val="2"/>
        <charset val="238"/>
        <scheme val="minor"/>
      </rPr>
      <t xml:space="preserve"> </t>
    </r>
    <r>
      <rPr>
        <i/>
        <sz val="8"/>
        <color rgb="FF0070C0"/>
        <rFont val="Calibri"/>
        <family val="2"/>
        <charset val="238"/>
        <scheme val="minor"/>
      </rPr>
      <t>(jeżeli dotyczy)</t>
    </r>
  </si>
  <si>
    <t>Opatrunek oczny jałowy 54-58 x 70-75 mm</t>
  </si>
  <si>
    <r>
      <t xml:space="preserve">Opatrunek oczny jałowy </t>
    </r>
    <r>
      <rPr>
        <b/>
        <sz val="10"/>
        <color rgb="FFFF0000"/>
        <rFont val="Calibri"/>
        <family val="2"/>
        <charset val="238"/>
        <scheme val="minor"/>
      </rPr>
      <t>LUB*</t>
    </r>
    <r>
      <rPr>
        <sz val="10"/>
        <rFont val="Calibri"/>
        <family val="2"/>
        <charset val="238"/>
        <scheme val="minor"/>
      </rPr>
      <t xml:space="preserve"> niejałowy, 54-58 x 65-75 mm</t>
    </r>
  </si>
  <si>
    <r>
      <rPr>
        <b/>
        <i/>
        <sz val="11"/>
        <color rgb="FFFF0000"/>
        <rFont val="Calibri"/>
        <family val="2"/>
        <charset val="238"/>
        <scheme val="minor"/>
      </rPr>
      <t xml:space="preserve">*(poz. 2) zaznaczyć / wskazać oferowany rodzaj </t>
    </r>
    <r>
      <rPr>
        <sz val="11"/>
        <color theme="1"/>
        <rFont val="Calibri"/>
        <family val="2"/>
        <charset val="238"/>
        <scheme val="minor"/>
      </rPr>
      <t xml:space="preserve">
</t>
    </r>
    <r>
      <rPr>
        <b/>
        <u/>
        <sz val="11"/>
        <color rgb="FF0070C0"/>
        <rFont val="Calibri"/>
        <family val="2"/>
        <charset val="238"/>
        <scheme val="minor"/>
      </rPr>
      <t>Zamawiający dopuszcza</t>
    </r>
    <r>
      <rPr>
        <sz val="11"/>
        <color theme="1"/>
        <rFont val="Calibri"/>
        <family val="2"/>
        <charset val="238"/>
        <scheme val="minor"/>
      </rPr>
      <t xml:space="preserve"> opakowania à 50 szt. pod warunkiem odpowiedniego przeliczenia wymaganych ilości.</t>
    </r>
  </si>
  <si>
    <t xml:space="preserve">Opatrunek jałowy dla ran wymagających aktywnego oczyszczenia, aktywowany roztworem Ringera,  działający 72 h, gotowy do użycia. Opak. 10 szt.  </t>
  </si>
  <si>
    <t xml:space="preserve">a) 7,5-8 x 7,5-8 cm </t>
  </si>
  <si>
    <t xml:space="preserve">b) 10-11 x 10-11 cm </t>
  </si>
  <si>
    <t xml:space="preserve">Jałowy opatrunek z hydrofobowej siatki poliamidowej pokrytej metalicznym srebrem. Opak. 10 szt.  </t>
  </si>
  <si>
    <t>a) 10-11 x 10-11 cm</t>
  </si>
  <si>
    <t xml:space="preserve">b) 10-11 x 20-22 cm </t>
  </si>
  <si>
    <t>Opatrunek jałowy z siatki bawełnianej, z maścią 
nie zawierającej substancji czynnych, z parafiną</t>
  </si>
  <si>
    <t xml:space="preserve">a) 10-11 x 10-11 cm / opak. 10 szt. </t>
  </si>
  <si>
    <t>b) 10-11 x 20-22 cm / opak. 30 szt.</t>
  </si>
  <si>
    <t>c) 7,5-8 x 10-11 cm / / opak. 50 szt.</t>
  </si>
  <si>
    <t>Niejałowy, samoprzylepny opatrunek z przeźroczystej foli poliuretanowej, klej hypoalergiczny, wodoodporny, 
paroprzepuszczalny, opak. 1szt.</t>
  </si>
  <si>
    <t>a) 15-17cm x 10 m</t>
  </si>
  <si>
    <t>b) wersja ekonomiczna, 10cm x 15-15cm</t>
  </si>
  <si>
    <t xml:space="preserve">Opatrunek z włókien alginianu wapnia i alginianu sodu. Alginiany absorbują wysięk  tworząc żelową powłokę i utrzymując wilgotne środowisko gojenia się rany. Opatrunek nie przylega do rany, jego usuwanie jest bezbolesne. Rozmiar 10cm x 10cm; opak.3 szt. 	</t>
  </si>
  <si>
    <t>Opatrunek przeznaczony do stabilizacji cewnika i ochrony miejsca podawania infuzji dożylnej. Wykonany z przeźroczystej folii o dużej przepuszczalności powietrza i pary wodnej min. 14.000g /m² /37st.C /24h. Folia wodoodporna i nieprzepuszczalna dla bakterii i wirusów. 2 paski mocujące i metka</t>
  </si>
  <si>
    <t>a)	7cm x 9 cm</t>
  </si>
  <si>
    <t>a)	5cmx 6cm</t>
  </si>
  <si>
    <t xml:space="preserve">Podkład podgipsowy syntetyczny 15cm x 3m, opak.6 szt.	</t>
  </si>
  <si>
    <t>Opaska gipsowa o czasie wiązania 2-4 minuty, wykonana z wysokiej jakości gazy bawełnianej 17N, pokrytej obustronnie min. 89% gipsem naturalnym (medycznym). Możliwość modelowania i formowania. Nawinięta na szpulę / krzyżak / rulonik z tworzywa sztucznego / tektury z perforacją ułatwiającą namakanie</t>
  </si>
  <si>
    <t>a)3m x 10-12cm</t>
  </si>
  <si>
    <t>b)3m x 15-16cm</t>
  </si>
  <si>
    <t>Elastyczna opaska podtrzymująca o właściwościach kohezyjnych (podwójny efekt szczepialności) bez potrzeby dodatkowego umocowania zakończenia, nie przyczepia się do skóry, włosów, odzieży. Opaska wykonana z 43% (±3%) wiskozy, 37% (±3%) bawełny i 20% (±3%) poliamidu, bez lateksu. Rozciągliwość min. 80%. Bardzo dobrze przepuszcza powietrze, nie powoduje przegrzania skóry</t>
  </si>
  <si>
    <t>a) 4-5cm x 4m</t>
  </si>
  <si>
    <t>b) 8-9cm x 4m</t>
  </si>
  <si>
    <t>c) 12-13cm x 20m</t>
  </si>
  <si>
    <t xml:space="preserve">Samobuforujący się roztwór wodny kwasu podchlorawego i podchlorynu sodu do płukania pola operacyjnego i jam ciała w trakcie operacji, terapii ran pooperacyjnych oraz do terapii podciśnieniowej trudno gojących się ran. Produkt otrzymywany drogą elektrolizy; pH zbliżone do fizjologicznego pH 6-7,5. 
Produkt nie wymagający wypłukania / neutralizacji z ran / jam ciała. Możliwe podgrzewanie do 60°C. 
Wyrób medyczny klasy IIB </t>
  </si>
  <si>
    <r>
      <t xml:space="preserve">b) roztwór wodny kwasu podchlorawego </t>
    </r>
    <r>
      <rPr>
        <b/>
        <sz val="10"/>
        <color theme="1"/>
        <rFont val="Calibri"/>
        <family val="2"/>
        <charset val="238"/>
        <scheme val="minor"/>
      </rPr>
      <t>40 ppm</t>
    </r>
    <r>
      <rPr>
        <sz val="10"/>
        <color theme="1"/>
        <rFont val="Calibri"/>
        <family val="2"/>
        <charset val="238"/>
        <scheme val="minor"/>
      </rPr>
      <t xml:space="preserve"> i podchlorynu sodu </t>
    </r>
    <r>
      <rPr>
        <b/>
        <sz val="10"/>
        <color theme="1"/>
        <rFont val="Calibri"/>
        <family val="2"/>
        <charset val="238"/>
        <scheme val="minor"/>
      </rPr>
      <t>40 ppm</t>
    </r>
    <r>
      <rPr>
        <sz val="10"/>
        <color theme="1"/>
        <rFont val="Calibri"/>
        <family val="2"/>
        <charset val="238"/>
        <scheme val="minor"/>
      </rPr>
      <t>, stabilny przez</t>
    </r>
    <r>
      <rPr>
        <b/>
        <sz val="10"/>
        <color theme="1"/>
        <rFont val="Calibri"/>
        <family val="2"/>
        <charset val="238"/>
        <scheme val="minor"/>
      </rPr>
      <t xml:space="preserve"> 90  dni </t>
    </r>
    <r>
      <rPr>
        <sz val="10"/>
        <color theme="1"/>
        <rFont val="Calibri"/>
        <family val="2"/>
        <charset val="238"/>
        <scheme val="minor"/>
      </rPr>
      <t xml:space="preserve">od otwarcia, opak. </t>
    </r>
    <r>
      <rPr>
        <b/>
        <sz val="10"/>
        <color theme="1"/>
        <rFont val="Calibri"/>
        <family val="2"/>
        <charset val="238"/>
        <scheme val="minor"/>
      </rPr>
      <t>250 g</t>
    </r>
  </si>
  <si>
    <r>
      <t xml:space="preserve">c) roztwór wodny kwasu podchlorawego </t>
    </r>
    <r>
      <rPr>
        <b/>
        <sz val="10"/>
        <color theme="1"/>
        <rFont val="Calibri"/>
        <family val="2"/>
        <charset val="238"/>
        <scheme val="minor"/>
      </rPr>
      <t>50 ppm</t>
    </r>
    <r>
      <rPr>
        <sz val="10"/>
        <color theme="1"/>
        <rFont val="Calibri"/>
        <family val="2"/>
        <charset val="238"/>
        <scheme val="minor"/>
      </rPr>
      <t xml:space="preserve"> i podchlorynu sodu </t>
    </r>
    <r>
      <rPr>
        <b/>
        <sz val="10"/>
        <color theme="1"/>
        <rFont val="Calibri"/>
        <family val="2"/>
        <charset val="238"/>
        <scheme val="minor"/>
      </rPr>
      <t>50 ppm</t>
    </r>
    <r>
      <rPr>
        <sz val="10"/>
        <color theme="1"/>
        <rFont val="Calibri"/>
        <family val="2"/>
        <charset val="238"/>
        <scheme val="minor"/>
      </rPr>
      <t xml:space="preserve">, stabilny przez </t>
    </r>
    <r>
      <rPr>
        <b/>
        <sz val="10"/>
        <color theme="1"/>
        <rFont val="Calibri"/>
        <family val="2"/>
        <charset val="238"/>
        <scheme val="minor"/>
      </rPr>
      <t>60  dni</t>
    </r>
    <r>
      <rPr>
        <sz val="10"/>
        <color theme="1"/>
        <rFont val="Calibri"/>
        <family val="2"/>
        <charset val="238"/>
        <scheme val="minor"/>
      </rPr>
      <t xml:space="preserve"> od otwarcia, opak. </t>
    </r>
    <r>
      <rPr>
        <b/>
        <sz val="10"/>
        <color theme="1"/>
        <rFont val="Calibri"/>
        <family val="2"/>
        <charset val="238"/>
        <scheme val="minor"/>
      </rPr>
      <t>250ml</t>
    </r>
  </si>
  <si>
    <r>
      <t xml:space="preserve">d) roztwór wodny kwasu podchlorawego </t>
    </r>
    <r>
      <rPr>
        <b/>
        <sz val="10"/>
        <color theme="1"/>
        <rFont val="Calibri"/>
        <family val="2"/>
        <charset val="238"/>
        <scheme val="minor"/>
      </rPr>
      <t>50 ppm</t>
    </r>
    <r>
      <rPr>
        <sz val="10"/>
        <color theme="1"/>
        <rFont val="Calibri"/>
        <family val="2"/>
        <charset val="238"/>
        <scheme val="minor"/>
      </rPr>
      <t xml:space="preserve"> i podchlorynu sodu </t>
    </r>
    <r>
      <rPr>
        <b/>
        <sz val="10"/>
        <color theme="1"/>
        <rFont val="Calibri"/>
        <family val="2"/>
        <charset val="238"/>
        <scheme val="minor"/>
      </rPr>
      <t>50 ppm</t>
    </r>
    <r>
      <rPr>
        <sz val="10"/>
        <color theme="1"/>
        <rFont val="Calibri"/>
        <family val="2"/>
        <charset val="238"/>
        <scheme val="minor"/>
      </rPr>
      <t xml:space="preserve">, stabilny przez </t>
    </r>
    <r>
      <rPr>
        <b/>
        <sz val="10"/>
        <color theme="1"/>
        <rFont val="Calibri"/>
        <family val="2"/>
        <charset val="238"/>
        <scheme val="minor"/>
      </rPr>
      <t>60  dni</t>
    </r>
    <r>
      <rPr>
        <sz val="10"/>
        <color theme="1"/>
        <rFont val="Calibri"/>
        <family val="2"/>
        <charset val="238"/>
        <scheme val="minor"/>
      </rPr>
      <t xml:space="preserve"> od otwarcia, opak. </t>
    </r>
    <r>
      <rPr>
        <b/>
        <sz val="10"/>
        <color theme="1"/>
        <rFont val="Calibri"/>
        <family val="2"/>
        <charset val="238"/>
        <scheme val="minor"/>
      </rPr>
      <t>500ml</t>
    </r>
  </si>
  <si>
    <r>
      <t xml:space="preserve">e) roztwór wodny kwasu podchlorawego </t>
    </r>
    <r>
      <rPr>
        <b/>
        <sz val="10"/>
        <color theme="1"/>
        <rFont val="Calibri"/>
        <family val="2"/>
        <charset val="238"/>
        <scheme val="minor"/>
      </rPr>
      <t xml:space="preserve">50 ppm </t>
    </r>
    <r>
      <rPr>
        <sz val="10"/>
        <color theme="1"/>
        <rFont val="Calibri"/>
        <family val="2"/>
        <charset val="238"/>
        <scheme val="minor"/>
      </rPr>
      <t xml:space="preserve">i podchlorynu sodu </t>
    </r>
    <r>
      <rPr>
        <b/>
        <sz val="10"/>
        <color theme="1"/>
        <rFont val="Calibri"/>
        <family val="2"/>
        <charset val="238"/>
        <scheme val="minor"/>
      </rPr>
      <t>50 ppm</t>
    </r>
    <r>
      <rPr>
        <sz val="10"/>
        <color theme="1"/>
        <rFont val="Calibri"/>
        <family val="2"/>
        <charset val="238"/>
        <scheme val="minor"/>
      </rPr>
      <t xml:space="preserve">, stabilny przez </t>
    </r>
    <r>
      <rPr>
        <b/>
        <sz val="10"/>
        <color theme="1"/>
        <rFont val="Calibri"/>
        <family val="2"/>
        <charset val="238"/>
        <scheme val="minor"/>
      </rPr>
      <t xml:space="preserve">60  dni </t>
    </r>
    <r>
      <rPr>
        <sz val="10"/>
        <color theme="1"/>
        <rFont val="Calibri"/>
        <family val="2"/>
        <charset val="238"/>
        <scheme val="minor"/>
      </rPr>
      <t xml:space="preserve">od otwarcia, opak. </t>
    </r>
    <r>
      <rPr>
        <b/>
        <sz val="10"/>
        <color theme="1"/>
        <rFont val="Calibri"/>
        <family val="2"/>
        <charset val="238"/>
        <scheme val="minor"/>
      </rPr>
      <t>1.000ml</t>
    </r>
  </si>
  <si>
    <r>
      <t xml:space="preserve">a) roztwór wodny kwasu podchlorawego </t>
    </r>
    <r>
      <rPr>
        <b/>
        <sz val="10"/>
        <color theme="1"/>
        <rFont val="Calibri"/>
        <family val="2"/>
        <charset val="238"/>
        <scheme val="minor"/>
      </rPr>
      <t>50 ppm</t>
    </r>
    <r>
      <rPr>
        <sz val="10"/>
        <color theme="1"/>
        <rFont val="Calibri"/>
        <family val="2"/>
        <charset val="238"/>
        <scheme val="minor"/>
      </rPr>
      <t xml:space="preserve"> i podchlorynu sodu </t>
    </r>
    <r>
      <rPr>
        <b/>
        <sz val="10"/>
        <color theme="1"/>
        <rFont val="Calibri"/>
        <family val="2"/>
        <charset val="238"/>
        <scheme val="minor"/>
      </rPr>
      <t>50 ppm</t>
    </r>
    <r>
      <rPr>
        <sz val="10"/>
        <color theme="1"/>
        <rFont val="Calibri"/>
        <family val="2"/>
        <charset val="238"/>
        <scheme val="minor"/>
      </rPr>
      <t xml:space="preserve">, stabilny przez </t>
    </r>
    <r>
      <rPr>
        <b/>
        <sz val="10"/>
        <color theme="1"/>
        <rFont val="Calibri"/>
        <family val="2"/>
        <charset val="238"/>
        <scheme val="minor"/>
      </rPr>
      <t>60  dni</t>
    </r>
    <r>
      <rPr>
        <sz val="10"/>
        <color theme="1"/>
        <rFont val="Calibri"/>
        <family val="2"/>
        <charset val="238"/>
        <scheme val="minor"/>
      </rPr>
      <t xml:space="preserve"> od otwarcia, opak. </t>
    </r>
    <r>
      <rPr>
        <b/>
        <sz val="10"/>
        <color theme="1"/>
        <rFont val="Calibri"/>
        <family val="2"/>
        <charset val="238"/>
        <scheme val="minor"/>
      </rPr>
      <t>1.000ml</t>
    </r>
  </si>
  <si>
    <t xml:space="preserve">FORMULARZ CENOWY - ZADANIE CZĘŚCIOWE NR 6 - opatrunki specjalistyczne                                     zał. 2/6 do SWZ
</t>
  </si>
  <si>
    <t xml:space="preserve">FORMULARZ CENOWY - ZADANIE CZĘŚCIOWE NR 5 - opatrunki specjalistyczne                                     zał. 2/5 do SWZ
</t>
  </si>
  <si>
    <t>Sterylny opatrunek hydrowłóknisty na rany z biofilmem lub podejrzeniem biofilmu; zbudowany z dwóch warstw chłonnych wykonanych w technologii Hydrofiber z jonami srebra o działaniu bakteriobójczym spotęgowanym dodatkowymi substancjami EDTA i BEC (Technologia Ag+),  o wysokich właściwościach chłonnych, wzmocniony przeszyciami</t>
  </si>
  <si>
    <t>a)10 cm x 10cm, 
   opak. 10szt.</t>
  </si>
  <si>
    <t>b)15 cm x 15cm, 
    opak. 5szt.</t>
  </si>
  <si>
    <t>c) 20 cm x 30cm, 
   opak. 5szt.</t>
  </si>
  <si>
    <t>Hydrowłóknisty opatrunek przeciwbakteryjny zbudowany z dwóch warstw wykonanych z nietkanych włókien (karboksymetyloceluloza sodowa) z jonami srebra, o wysokich właściwościach chłonnych, wzmocniony przeszyciami. 2cm  x 45cm, opak. 5 szt.</t>
  </si>
  <si>
    <t>a) 12,5 cm x12,5cm,  
    opak. 10szt.</t>
  </si>
  <si>
    <t>b)17,5 cmx17,5cm,  
   opak. 10szt.</t>
  </si>
  <si>
    <t>Przeciwbakteryjny, przylepny opatrunek piankowy regulujący wilgotność rany. Część chłonna zawiera warstwę kontaktową  wykonaną z hydrowłókien (karboksymetyloceluloza sodowa) z jonami srebra oraz warstwę pianki poliuretanowej. Wodoodporna warstwa zewnętrzna  wykonana z półprzepuszczalnej błony poliuretanowej. Posiada delikatną, silikonową warstwę klejącą</t>
  </si>
  <si>
    <t>Przeciwbakteryjny, nieprzylepny opatrunek piankowy, regulujący wilgotność rany. Część chłonna zawiera warstwę kontaktową  wykonaną z hydrowłókien (karboksymetyloceluloza sodowa) z jonami srebra oraz warstwę pianki poliuretanowej. Wodoodporna warstwa zewnętrzna  wykonana z półprzepuszczalnej błony poliuretanowej</t>
  </si>
  <si>
    <t>b)15 cm x  15cm,
    opak. 5szt.</t>
  </si>
  <si>
    <t>c)15 cm x 20cm,
    opak. 5szt.</t>
  </si>
  <si>
    <t xml:space="preserve">Przylepny opatrunek piankowy regulujący wilgotność rany. Część chłonna zawiera warstwę kontaktową  wykonaną z hydrowłókien (karboksymetyloceluloza sodowa) oraz warstwę pianki poliuretanowej. Wodoodporna warstwa zewnętrzna  wykonana z półprzepuszczalnej błony poliuretanowej. Posiada delikatną silikonową warstwę klejącą </t>
  </si>
  <si>
    <t>a)10 cm x 10cm,
   opak. 10szt.</t>
  </si>
  <si>
    <t>b)12,5 cm x 12,5cm,
    opak. 10szt.</t>
  </si>
  <si>
    <t>c) 17,5 cm x 17,5cm,
    opak. 10szt.</t>
  </si>
  <si>
    <t>d)14 cm x 19,8 cm,
   opak. 5szt.</t>
  </si>
  <si>
    <t>e)16,9 cm x 20 cm,
   opak. 10szt.</t>
  </si>
  <si>
    <t>Nieprzylepny opatrunek piankowy, regulujący wilgotność rany. Część chłonna zawiera warstwę kontaktową  wykonaną z hydrowłókien (karboksymetyloceluloza sodowa) oraz warstwę pianki poliuretanowej. Wodoodporna warstwa zewnętrzna  wykonana z półprzepuszczalnej błony poliuretanowej. 15 cm x 15 cm. Opak. 5szt.</t>
  </si>
  <si>
    <t>12=10+11</t>
  </si>
  <si>
    <t>11=9+10</t>
  </si>
  <si>
    <t>Opatrunek piankowy z silikonową warstwą kontaktową, przylepny na całej powierzchni opatrunku. Opatrunek regulujący wilgotność w ranie składający się z poliuretanowej pianki oraz zewnętrznej wodoodpornej warstwy wykonanej z półprzepuszczalnej błony poliuretanowej. Dostosowuje się do ruchów ciała</t>
  </si>
  <si>
    <t>a)15 cm x 15 cm,
    opak. 10szt.</t>
  </si>
  <si>
    <t xml:space="preserve">b)10 cm x 20 cm,
   opak. 10szt.
</t>
  </si>
  <si>
    <t>Sterylny, przezroczysty żel  hydrokoloidowy. Skład: 80% wody, 15% glikolu propylenowego, 5% pektyny i karboksymetylocelulozy sodowej. Tuba 15g</t>
  </si>
  <si>
    <t>Sterylny opatrunek hydrokoloidowy na rany powierzchowne, cienki i elastyczny, z warstwą kontaktową składającą się z  trzech hydrokoloidów zapewniających optymalne, wilgotne środowisko gojenia ran; samoprzylepny, wodoodporny</t>
  </si>
  <si>
    <t>a)10 cm x 10 cm,  opak. 5szt.</t>
  </si>
  <si>
    <t>b)7,5 cm x 7,5 cm, opak. 5szt.</t>
  </si>
  <si>
    <t>c)15 cm x 15 cm, opak. 5szt.</t>
  </si>
  <si>
    <t>Opatrunek hydrokoloidowy, wykonany z trzech hydrokoloidów: karboksymetylocelulozy sodowej, pektyny, żelatyny zawieszonych w  macierzy polimerowej. Dodatkowy pasek samoprzylepny wokół opatrunku, dla lepszego przylegania do skóry wokół rany. Wyprofilowane brzegi zapobiegające rolowaniu i odklejaniu się opatrunku</t>
  </si>
  <si>
    <t>a)6 cm x 6 cm, opak. 5szt.</t>
  </si>
  <si>
    <t>b)10 cm x 10 cm,  opak. 5szt.</t>
  </si>
  <si>
    <t>a)10 cm x 20 cm, opak. 10szt.</t>
  </si>
  <si>
    <t>b)20 cm x 30 cm, opak. 10szt.</t>
  </si>
  <si>
    <t>c)20 cm x 40 cm,  opak. 10szt.</t>
  </si>
  <si>
    <t>Opatrunek wielowarstwowy, nieprzylepny, do ran z obfitym wysiękiem, miękki i elastyczny, dopasowujący się do ciała. Składa się z warstw: (1) delikatnej warstwy odprowadzającej wysięk do dalszych warstw opatrunku, (2) superchłonnego rdzenia polimerowego (pochłaniającego i zatrzymującego wysięk, żelującego pod wpływem wydzieliny) oraz (3) wodoodpornej warstwy zewnętrznej. Zatrzymuje płyny pod uciskiem, redukuje nadmiar metaloproteinaz</t>
  </si>
  <si>
    <t>Opatrunek wielowarstwowy, do ran z obfitym wysiękiem, z silikonową warstwą kontaktową, przylepny na całej powierzchni opatrunku, miękki i elastyczny, dopasowujący się do ciała. Składający się z warstw: (1) silikonowej (perforowanej, przylepnej warstwy kontaktowej z raną), (2) delikatnej warstwy odprowadzającej wysięk do dalszych warstw opatrunku),(3) superchłonnego rdzenia polimerowego (pochłaniającego i zatrzymującego wysięk, żelującego pod wpływem wydzieliny) oraz (4) wodoodpornej warstwy zewnętrznej. Zatrzymuje płyny pod uciskiem, redukuje nadmiar metaloproteinaz, 15 cm x 15 cm. Opak. 10 szt.</t>
  </si>
  <si>
    <t>Sterylny opatrunek hydrokoloidowy na rany powierzchowne, elastyczny, z warstwą kontaktową składającą się z  trzech hydrokoloidów zapewniających optymalne, wilgotne środowisko gojenia ran; samoprzylepny, wodoodporny</t>
  </si>
  <si>
    <t>a)10 cm x 10 cm,  opak. 10szt.</t>
  </si>
  <si>
    <t>b)15 cm x 15 cm,  opak. 10szt.</t>
  </si>
  <si>
    <t>c)15 cm x 20 cm,  opak. 10szt.</t>
  </si>
  <si>
    <t>d)20 cm x 20 cm,  opak. 5szt.</t>
  </si>
  <si>
    <t>Nazwa / skład produktu *</t>
  </si>
  <si>
    <t>*Zamawiający dopuszcza tolerancję rozmiarów ±1cm.</t>
  </si>
  <si>
    <t xml:space="preserve">FORMULARZ CENOWY - ZADANIE CZĘŚCIOWE NR 7 - przylepce i opatrunki do drenów                     zał. 2/7 do SWZ
</t>
  </si>
  <si>
    <r>
      <t xml:space="preserve">Nazwa handlowa  </t>
    </r>
    <r>
      <rPr>
        <i/>
        <sz val="9"/>
        <color rgb="FF0070C0"/>
        <rFont val="Calibri"/>
        <family val="2"/>
        <charset val="238"/>
        <scheme val="minor"/>
      </rPr>
      <t>(jeżeli dotyczy)</t>
    </r>
  </si>
  <si>
    <r>
      <t xml:space="preserve">Numer katalogowy </t>
    </r>
    <r>
      <rPr>
        <i/>
        <sz val="8"/>
        <color rgb="FF0070C0"/>
        <rFont val="Calibri"/>
        <family val="2"/>
        <charset val="238"/>
        <scheme val="minor"/>
      </rPr>
      <t>(jeżeli dotyczy)</t>
    </r>
  </si>
  <si>
    <t xml:space="preserve">Przylepiec mocujący do drenów donosowych, elastyczny, wykonany z włókniny, pokryty klejem akrylowym, cienki, dopasowujący się do ciała, z systemem 2-stopniowej aplikacji ułatwiającym precyzyjne i skuteczne założenie, kolor cielisty, 7-8 cm x 7-8 cm, opak. 50 szt. </t>
  </si>
  <si>
    <t>Sterylny opatrunek włókninowy z warstwą chłonną, element chłonny z wiskozy i poliestru powleczony siateczką z polietylenu. Opatrunek o zaokrąglonych brzegach, przecięcie papieru zabezpieczającego wzdłuż dłuższego (lub krótszego) brzegu, produkt klasy I sterylnej. Opatrunek z przecięciem i otworem  w kształcie „O” do zabezpieczania  drenów, 9-10cm x 9-10cm, wkład chłonny 5cm x 6cm, opak.  30 szt.</t>
  </si>
  <si>
    <t xml:space="preserve">FORMULARZ CENOWY - ZADANIE CZĘŚCIOWE NR 8 - przylepce i plastry z klejem                                                 zał. 2/8 do SWZ
</t>
  </si>
  <si>
    <t>Przylepiec chirurgiczny, hypoalergiczny, z rozciągliwej włókniny poliestrowej, trudnobrudzący, niepozostawiający resztek kleju na skórze, wysoka i długotrwała przylepność,  klej akrylowy: bez zawartości tlenku cynku, kauczuku i lateksu, wodoodporny, równomiernie naniesiony na całej powierzchni, z papierem zabezpieczającym</t>
  </si>
  <si>
    <t xml:space="preserve">a) 10m x 20cm  </t>
  </si>
  <si>
    <t xml:space="preserve">b) 10m x 15cm  </t>
  </si>
  <si>
    <t xml:space="preserve">c) 10m x 10cm  </t>
  </si>
  <si>
    <t xml:space="preserve">a)  5m x 1,25cm   </t>
  </si>
  <si>
    <t>b) 5m x 2,5cm</t>
  </si>
  <si>
    <t xml:space="preserve">c) 5m x 5cm  </t>
  </si>
  <si>
    <t xml:space="preserve">Przylepiec chirurgiczny, hypoalergiczny, ze sztucznego jedwabiu, z ząbkowanymi brzegami  ułatwiającymi dzielenie bez użycia nożyczek w poprzek i wzdłuż, z wodoodpornym klejem akrylowym o wysokiej przylepności naniesionym na całej powierzchni, bez lateksu, kauczuku i tlenku cynku,  wytrzymały na rozerwanie. Na sztywnym ruloniku / pierścieniu / szpulce </t>
  </si>
  <si>
    <t>a) 5m x 2,5 cm</t>
  </si>
  <si>
    <t>b) 5m x 5 cm</t>
  </si>
  <si>
    <t xml:space="preserve">Przylepiec tkaninowy z klejem akrylowym z ząbkowanymi brzegami, z wodoodpornym klejem akrylowym o wysokiej przylepności, bez lateksu, kauczuku i tlenku cynku. Na sztywnym ruloniku / pierścieniu / szpulce  </t>
  </si>
  <si>
    <t>Włókninowy opatrunek wyspowy z włókniny poliestrowej, rozciągliwy, oddychający, sterylny, rozm. wkładki chłonnej, z wodoodpornym klejem akrylowym  naniesionym na całej powierzchni, bez lateksu, kauczuku i tlenku cynku, sterylizowany radiacyjnie</t>
  </si>
  <si>
    <t>a) 5cm x 7,2 cm</t>
  </si>
  <si>
    <t>b) 10cm x 10cm</t>
  </si>
  <si>
    <t>c) 10cm x 15cm</t>
  </si>
  <si>
    <t>d) 10cm x 20cm</t>
  </si>
  <si>
    <t>e) 10cm x 25cm</t>
  </si>
  <si>
    <t xml:space="preserve">Plaster na włókninie, hypoalergiczny, 6cm x 1m z opatrunkiem z klejem akrylowym lub z syntetycznego kauczuku </t>
  </si>
  <si>
    <r>
      <rPr>
        <b/>
        <u/>
        <sz val="11"/>
        <color rgb="FF0070C0"/>
        <rFont val="Calibri"/>
        <family val="2"/>
        <charset val="238"/>
        <scheme val="minor"/>
      </rPr>
      <t>Zamawiający dopuszcza</t>
    </r>
    <r>
      <rPr>
        <b/>
        <sz val="11"/>
        <color rgb="FF0070C0"/>
        <rFont val="Calibri"/>
        <family val="2"/>
        <charset val="238"/>
        <scheme val="minor"/>
      </rPr>
      <t xml:space="preserve"> opakowania z inną ilością sztuk pod warunkiem  odpowiedniego przeliczenia wymaganych ilości.</t>
    </r>
  </si>
  <si>
    <r>
      <rPr>
        <b/>
        <sz val="11"/>
        <color rgb="FF0070C0"/>
        <rFont val="Calibri"/>
        <family val="2"/>
        <charset val="238"/>
        <scheme val="minor"/>
      </rPr>
      <t>Zamawiający dopuszcza:</t>
    </r>
    <r>
      <rPr>
        <sz val="11"/>
        <color theme="1"/>
        <rFont val="Calibri"/>
        <family val="2"/>
        <charset val="238"/>
        <scheme val="minor"/>
      </rPr>
      <t xml:space="preserve">
</t>
    </r>
    <r>
      <rPr>
        <sz val="11"/>
        <color rgb="FF0070C0"/>
        <rFont val="Calibri"/>
        <family val="2"/>
        <charset val="238"/>
        <scheme val="minor"/>
      </rPr>
      <t xml:space="preserve">Pozycja 5 </t>
    </r>
    <r>
      <rPr>
        <sz val="11"/>
        <color theme="1"/>
        <rFont val="Calibri"/>
        <family val="2"/>
        <charset val="238"/>
        <scheme val="minor"/>
      </rPr>
      <t>– plaster w rozm. 6-8cm x 5m pod warunkiem zachowania pozostałych wymaganych parametrów i odpowiedniego przeliczenia wymaganych ilości.</t>
    </r>
  </si>
  <si>
    <t>FORMULARZ CENOWY - ZADANIE CZĘŚCIOWE NR 9  - opatrunki do mocowania kaniul i cewników                          zał. 2/9 do SWZ</t>
  </si>
  <si>
    <t xml:space="preserve">Sterylny przezroczysty półprzepuszczalny opatrunek do mocowania kaniul obwodowych, ramka otaczająca cały opatrunek, zaokrąglone brzegi, odporny na działanie środków dezynfekcyjnych zawierających alkohol, klej akrylowy naniesiony: w siateczkę w sposób gwarantujący wysoką przepuszczalność dla pary wodnej LUB równomiernie na całej powierzchni. Niepylące, nierwące się w kierunku otwarcia opakowanie typu folia-folia z polietylenu o wysokiej gęstości, zapewniające sterylną powierzchnię dla odłożenia opatrunku po otwarciu opakowania, wyrób medyczny klasy IIa. Rozmiar 4,4 x 4,4 cm </t>
  </si>
  <si>
    <t xml:space="preserve">Przylepiec chirurgiczny wodoodporny z łatwo odklejalnym klejem silikonowym, wykonany z mikroporowatej włókniny poliestrowej. Perforacja w równych odstępach  umożliwiająca  dzielenie wzdłuż i wszerz bez użycia nożyczek. Nie klei się do rękawiczek, nie pozostawia kleju na skórze, bez lateksu. Rozmiar 2,5cm x 1,3m      </t>
  </si>
  <si>
    <t>1 *</t>
  </si>
  <si>
    <t>2 *</t>
  </si>
  <si>
    <t>3 *</t>
  </si>
  <si>
    <t>Przylepiec chirurgiczny hypoalergiczny z elastycznej pianki PCV, z wodoodpornym klejem akrylowym, bez: lateksu, kauczuku i tlenku cynku; rozciągliwy wzdłuż i wszerz, umożliwiający wykonanie opatrunków uciskowych i na ruchomych częściach ciała. Rozmiar  5cm x 5m</t>
  </si>
  <si>
    <t>Preparat do usuwania wszystkich rodzajów opatrunków samoprzylepnych, taśm mocujących i przylepców.  Aerozol 50 ml</t>
  </si>
  <si>
    <t>5 *</t>
  </si>
  <si>
    <t>Hypoalergiczny plaster poiniekcyjny z rozciągliwej włókniny z opatrunkiem absorpcyjnym, na papierze zabezpieczającym, z wodoodpornym klejem akrylowym, bez: lateksu, kauczuku i tlenku cynku. Opakowanie tekturowe - dyspenser. Rozmiar 5mx4cm, dzielony co 2cm</t>
  </si>
  <si>
    <t>6 *</t>
  </si>
  <si>
    <t>Sterylny przezroczysty półprzepuszczalny opatrunek do mocowania kaniul, cewników centralnych i innych. Rozmiar 8,5x11,5cm (±3%).  Wzmocnienie  włókniną obrzeża opatrunku oraz części obejmującej cewnik.  Kształt owalny, ramka ułatwiająca aplikację,  wycięcie na kaniulę cewnik.  Dodatkowy włókninowy pasek  z wycięciem do mocowania kaniuli/cewnika. Okno wypełnione folią min. 8,2 x 6,4cm. Odporny na działanie środków dezynfekcyjnych zawierających alkohol.  Klej akrylowy siateczkowo naniesiony na całej powierzchni przylepnej. Niepylące, nierwące się w kierunku otwarcia opakowanie z polietylenu  typu folia-folia o wysokiej gęstości, zapewniające   sterylną powierzchnię dla odłożenia opatrunku po otwarciu opakowania.  Wyrób medyczny klasy IIa</t>
  </si>
  <si>
    <t>Sterylny opatrunek z poliuretanowej folii do mocowania i zabezpieczania  wkłuć naczyniowych. Rozmiar  6-6,5 cm x 7-8 cm z ramką/aplikatorem, z dwoma dodatkowymi włókninowymi  laminowanymi paskami mocującymi z mocnej włókniny oraz laminowaną  włókninową metką do oznaczania  służącą również jako pasek mocujący. Wzmocnione włókniną brzegi z czterech stron posiadają drobne nacięcia pod folią w celu zapobiegania odklejaniu się opatrunku podczas ruchu pacjenta. Opatrunek pokryty hipoalergicznym klejem hydrofilowym  posiadającym wysoką przylepność do skóry oraz wysoką przepuszczalność dla pary wodnej. Opatrunek odporny na działanie środków dezynfekcyjnych zawierających alkohol. Wyrób medyczny klasy IIa.  Opakowanie folia-folia</t>
  </si>
  <si>
    <t>Sterylny poliuretanowy opatrunek do mocowania kaniul obwodowych z wycięciem. Rozmiar 7-8 x 8,5-9 cm z metką i min. 2 paskami włókninowymi.  Wzmocnienie włókniną w części obejmującej kaniulę.  Odporny na działanie środków dezynfekcyjnych zawierających alkohol. Klej akrylowy naniesiony równomiernie.  Wyrób medyczny klasy IIa. Opakowanie  folia-folia</t>
  </si>
  <si>
    <t>Sterylny włókninowy opatrunek do mocowania kaniul 7-8cm x 5-6cm. Klasa Iia</t>
  </si>
  <si>
    <t>Włókninowy opatrunek z wkładem chłonnym nacięciem i centralnym otworem z warstwą aluminium. Rozmiar 8-9cm x 8-9cm</t>
  </si>
  <si>
    <t xml:space="preserve">Jałowa opaska do rurek tracheostomijnych, laminowane rzepy z możliwością regulacji długości	</t>
  </si>
  <si>
    <t>13 *</t>
  </si>
  <si>
    <t>Sterylny poliuretanowy opatrunek zabezpieczający wkłucie portu naczyniowego składający się z przezroczystego opatrunku foliowego z oknem nieprzylepnym w rozm. 11-12cm x 11-12 cm i poduszką żelową z glutaminianem chlorcheksydyny w rozm. 6-7 x 4-5cm. Wyrób medyczny klasy III. Opakowanie  folia-folia</t>
  </si>
  <si>
    <t xml:space="preserve">a)  6cm x 7cm </t>
  </si>
  <si>
    <t xml:space="preserve">b)  8cm x 9cm </t>
  </si>
  <si>
    <t xml:space="preserve">Włókninowy opatrunek z wkładem chłonnym, nacięciem i centralnym otworem z warstwą aluminium, do zabezpieczenia wokół drenów i kateterów o małej średnicy </t>
  </si>
  <si>
    <t>Opatrunek do stabilizacji cewników epiduralnych, hypoalergiczny, sterylny, przepuszczalny dla pary wodnej z możliwością wglądu w miejsce wkłucia, bez twardych i plastikowych elementów i zapięć (np. rzep)</t>
  </si>
  <si>
    <t>15 *</t>
  </si>
  <si>
    <t>Przyrząd do mocowania rurek, przewodów medycznych, używanych do zastosowań niekrytycznych, wykonanych z silikonu, PVC i lateksu powlekanego silikonem. Wyrób sterylny pakowany pojedynczo. Podłoże z miękkiej rozciągliwej włókniny, wzmocniona spodnia warstwa z miękkiego materiału, nieuczulający przylepiec silikonowy</t>
  </si>
  <si>
    <t>a) do mocowania rurek, przewodów medycznych (12-24 Fr), 
rozm. 5,5 cm x 9 cm</t>
  </si>
  <si>
    <t>b) do mocowania rurek, przewodów medycznych (6-12 Fr), rozm. 4,3 cm x 6,1 cm</t>
  </si>
  <si>
    <t xml:space="preserve">Antybakteryjny zaawansowany opatrunek zabezpieczający do dostępów naczyniowych. Opatrunek do mocowania i zabezpieczania cewników naczyniowych. Składa się z folii poliuretanowej pokrytej przezroczystym klejem akrylowym z glukonianem chlorheksydyny (2% CHG). Opatrunek wzmocniony laminowaną włókniną, brzegi opatrunku z poprzecznymi nacięciami dla dobrego formowania na skórze. Zawiera laminowane włókninowe paseczki oraz metryczkę do wpisania daty założenia opatrunku. Na brzegu opatrunku stosowne wycięcie ułatwiające dopasowanie kraników, cewników i przedłużek. Folia zapewniająca barierę dla wirusów o wartości min. 27nm. Przezroczyste okno 4-5 x 4-5 cm. Wyrób medyczny klasy III. Rozm. 7cm x 8,5 cm </t>
  </si>
  <si>
    <r>
      <t>*Z</t>
    </r>
    <r>
      <rPr>
        <b/>
        <u/>
        <sz val="11"/>
        <color rgb="FF0070C0"/>
        <rFont val="Calibri"/>
        <family val="2"/>
        <charset val="238"/>
        <scheme val="minor"/>
      </rPr>
      <t>amawiający dopuszcz</t>
    </r>
    <r>
      <rPr>
        <b/>
        <sz val="11"/>
        <color rgb="FF0070C0"/>
        <rFont val="Calibri"/>
        <family val="2"/>
        <charset val="238"/>
        <scheme val="minor"/>
      </rPr>
      <t>a tolerancję rozmiarów ±1cm dla rozmiarów podanych w cm.</t>
    </r>
  </si>
  <si>
    <r>
      <rPr>
        <b/>
        <u/>
        <sz val="11"/>
        <color rgb="FF0070C0"/>
        <rFont val="Calibri"/>
        <family val="2"/>
        <charset val="238"/>
        <scheme val="minor"/>
      </rPr>
      <t xml:space="preserve">Zamawiający nie dopuszcza </t>
    </r>
    <r>
      <rPr>
        <sz val="11"/>
        <color theme="1"/>
        <rFont val="Calibri"/>
        <family val="2"/>
        <charset val="238"/>
        <scheme val="minor"/>
      </rPr>
      <t xml:space="preserve">opatrunku:
</t>
    </r>
    <r>
      <rPr>
        <sz val="11"/>
        <color rgb="FF0070C0"/>
        <rFont val="Calibri"/>
        <family val="2"/>
        <charset val="238"/>
        <scheme val="minor"/>
      </rPr>
      <t xml:space="preserve">Pozycja 1: </t>
    </r>
    <r>
      <rPr>
        <sz val="11"/>
        <color theme="1"/>
        <rFont val="Calibri"/>
        <family val="2"/>
        <charset val="238"/>
        <scheme val="minor"/>
      </rPr>
      <t xml:space="preserve">z klejem naniesionym metodą ciągłą; w opakowaniu papier-papier / foliowanym od środka.
</t>
    </r>
  </si>
  <si>
    <t>FORMULARZ CENOWY - ZADANIE CZĘŚCIOWE NR 10 - opatrunki do terapii podciśnieniowej kompatybilnych z aparatem VIVANO                              zał. 2/10 do SWZ</t>
  </si>
  <si>
    <r>
      <t>Nazwa handlowa</t>
    </r>
    <r>
      <rPr>
        <i/>
        <sz val="9"/>
        <color rgb="FF0070C0"/>
        <rFont val="Calibri"/>
        <family val="2"/>
        <charset val="238"/>
        <scheme val="minor"/>
      </rPr>
      <t xml:space="preserve"> (jeżeli dotyczy)</t>
    </r>
  </si>
  <si>
    <r>
      <t>Numer katalogowy</t>
    </r>
    <r>
      <rPr>
        <sz val="9"/>
        <color rgb="FF0070C0"/>
        <rFont val="Calibri"/>
        <family val="2"/>
        <charset val="238"/>
        <scheme val="minor"/>
      </rPr>
      <t xml:space="preserve"> </t>
    </r>
    <r>
      <rPr>
        <i/>
        <sz val="9"/>
        <color rgb="FF0070C0"/>
        <rFont val="Calibri"/>
        <family val="2"/>
        <charset val="238"/>
        <scheme val="minor"/>
      </rPr>
      <t>(jeżeli dotyczy)</t>
    </r>
  </si>
  <si>
    <t>Jałowy zestaw opatrunkowy:
folia samoprzylepna  do 
mocowania opatrunku; 
dwuświatłowy dren zakończony płaskim samoprzylepnym portem; 
elementy zestawu umieszczone na jałowej jednorazowej tacy</t>
  </si>
  <si>
    <r>
      <t xml:space="preserve">a) opatrunek piankowy  o wym. 10 x 7,5 x 3,3 cm;  port drenu wym. 8 x 8 cm i wys. maks. 5-6mm; </t>
    </r>
    <r>
      <rPr>
        <i/>
        <sz val="10"/>
        <color rgb="FF0070C0"/>
        <rFont val="Calibri"/>
        <family val="2"/>
        <charset val="238"/>
        <scheme val="minor"/>
      </rPr>
      <t xml:space="preserve">{dopuszcza się zestaw z drenem zakończonym samoprzylepnym portem o średnicy 10 cm} </t>
    </r>
  </si>
  <si>
    <r>
      <t xml:space="preserve">b) opatrunek piankowy o wym. 18 x 12,5 x 3,3 cm;  port drenu wym. 8 x 8 cm </t>
    </r>
    <r>
      <rPr>
        <b/>
        <sz val="10"/>
        <color rgb="FF0070C0"/>
        <rFont val="Calibri"/>
        <family val="2"/>
        <charset val="238"/>
        <scheme val="minor"/>
      </rPr>
      <t xml:space="preserve"> LUB</t>
    </r>
    <r>
      <rPr>
        <sz val="10"/>
        <rFont val="Calibri"/>
        <family val="2"/>
        <charset val="238"/>
        <scheme val="minor"/>
      </rPr>
      <t xml:space="preserve"> 12  x 12 cm i wys. maks. 5 - 6 mm </t>
    </r>
  </si>
  <si>
    <r>
      <t xml:space="preserve">c) opatrunek piankowy o wym. 25-26 x 15 x 3,3 cm;  port drenu wym. 8 x 8 cm  </t>
    </r>
    <r>
      <rPr>
        <b/>
        <sz val="10"/>
        <color rgb="FF0070C0"/>
        <rFont val="Calibri"/>
        <family val="2"/>
        <charset val="238"/>
        <scheme val="minor"/>
      </rPr>
      <t>LUB</t>
    </r>
    <r>
      <rPr>
        <sz val="10"/>
        <rFont val="Calibri"/>
        <family val="2"/>
        <charset val="238"/>
        <scheme val="minor"/>
      </rPr>
      <t xml:space="preserve"> 12 x 12 cm  i wys. maks. 5 - 6 mm </t>
    </r>
  </si>
  <si>
    <r>
      <t xml:space="preserve">Jałowy jednorazowy zbiornik z żelem na wydzielinę wyposażony w filtr węglowy i filtr powietrza  współpracujący z aparatem do terapii podciśnieniowej; </t>
    </r>
    <r>
      <rPr>
        <i/>
        <sz val="10"/>
        <color rgb="FF0070C0"/>
        <rFont val="Calibri"/>
        <family val="2"/>
        <charset val="238"/>
        <scheme val="minor"/>
      </rPr>
      <t>{dopuszcza się zbiorniki na wydzielinę połączone z dwuświatłowym dren z PVC / silikonu}</t>
    </r>
  </si>
  <si>
    <t>a) poj. min. 300 ml</t>
  </si>
  <si>
    <t>b) poj. min. 800 ml</t>
  </si>
  <si>
    <r>
      <t xml:space="preserve">Płaski port wykonany z miękkiego silikonu lub z PVC (poliwinylu), dwuświatłowa konstrukcja drenu; 8x8cm LUB 12x12cm;  </t>
    </r>
    <r>
      <rPr>
        <i/>
        <sz val="10"/>
        <color rgb="FF0070C0"/>
        <rFont val="Calibri"/>
        <family val="2"/>
        <charset val="238"/>
        <scheme val="minor"/>
      </rPr>
      <t>{dopuszcza się dren z portem o średnicy 10 cm}</t>
    </r>
  </si>
  <si>
    <t>Złącze Y do zestawu VIVANO TEC</t>
  </si>
  <si>
    <t xml:space="preserve">Jałowy opatrunek z białej pianki z polialkoholu winylowego (PVA) nawilżony sterylną wodą.  Opak. à 10 szt.  </t>
  </si>
  <si>
    <t>a) wym. 7,5 x 10cm (S)</t>
  </si>
  <si>
    <t>b) wym. 10x15 cm (L)</t>
  </si>
  <si>
    <r>
      <rPr>
        <b/>
        <u/>
        <sz val="11"/>
        <color rgb="FF0070C0"/>
        <rFont val="Calibri"/>
        <family val="2"/>
        <charset val="238"/>
        <scheme val="minor"/>
      </rPr>
      <t>Zamawiający dopuszcza</t>
    </r>
    <r>
      <rPr>
        <sz val="11"/>
        <color theme="1"/>
        <rFont val="Calibri"/>
        <family val="2"/>
        <charset val="238"/>
        <scheme val="minor"/>
      </rPr>
      <t xml:space="preserve">: </t>
    </r>
    <r>
      <rPr>
        <sz val="11"/>
        <color rgb="FF0070C0"/>
        <rFont val="Calibri"/>
        <family val="2"/>
        <charset val="238"/>
        <scheme val="minor"/>
      </rPr>
      <t>Pozycja  2 -</t>
    </r>
    <r>
      <rPr>
        <sz val="11"/>
        <color theme="1"/>
        <rFont val="Calibri"/>
        <family val="2"/>
        <charset val="238"/>
        <scheme val="minor"/>
      </rPr>
      <t xml:space="preserve"> zbiorniki  z filtrami powietrznym i węglowym wbudowanymi w zbiornik połączony z  drenem, pod warunkiem zachowania pozostałych wymaganych parametrów.
</t>
    </r>
    <r>
      <rPr>
        <b/>
        <u/>
        <sz val="11"/>
        <color rgb="FF0070C0"/>
        <rFont val="Calibri"/>
        <family val="2"/>
        <charset val="238"/>
        <scheme val="minor"/>
      </rPr>
      <t>Zamawiający nie dopuszcza</t>
    </r>
    <r>
      <rPr>
        <sz val="11"/>
        <color theme="1"/>
        <rFont val="Calibri"/>
        <family val="2"/>
        <charset val="238"/>
        <scheme val="minor"/>
      </rPr>
      <t xml:space="preserve">: </t>
    </r>
    <r>
      <rPr>
        <sz val="11"/>
        <color rgb="FF0070C0"/>
        <rFont val="Calibri"/>
        <family val="2"/>
        <charset val="238"/>
        <scheme val="minor"/>
      </rPr>
      <t>Pozycja 1b, 1c</t>
    </r>
    <r>
      <rPr>
        <sz val="11"/>
        <color theme="1"/>
        <rFont val="Calibri"/>
        <family val="2"/>
        <charset val="238"/>
        <scheme val="minor"/>
      </rPr>
      <t xml:space="preserve"> - zestawu z drenem zakończonym samoprzylepnym portem o średnicy 10 cm.</t>
    </r>
  </si>
  <si>
    <t>FORMULARZ CENOWY - ZADANIE CZĘŚCIOWE NR 11 - opatrunki do terapii podciśnieniowej kompatybilnych                                            z aparatem RENASYS GO                                                                    zał. 2/11 do SWZ</t>
  </si>
  <si>
    <t>Szczelny kanister, z substancją żelującą wysięk oraz wbudowanym filtrem antybakteryjnym, przewód kanistra łączący z opatrunkiem  o dług. 168cm (±3%), zakończony bezpiecznym  złączem Quick - Click</t>
  </si>
  <si>
    <t xml:space="preserve"> a) 300 ml </t>
  </si>
  <si>
    <t xml:space="preserve"> b) 750 ml</t>
  </si>
  <si>
    <t>Zestawy opatrunkowe z Soft Port:  
1 x Soft Port – dług. 69 cm (±3cm);
głowica aplikatora  15 cm (±2cm) x 10 cm (±2cm)</t>
  </si>
  <si>
    <t xml:space="preserve">a) zestaw mały: 
1 x transparentna folia 20 cm x 30 cm;
1 x pianka 10 cm x 8 cm x 3 cm  </t>
  </si>
  <si>
    <t xml:space="preserve">b) zestaw średni: 
2 x transparentne folie 20 cm x 30 cm;
1 x pianka 20 cm x 12-13 cm x 3 cm </t>
  </si>
  <si>
    <t xml:space="preserve">c) zestaw duży:
3 x transparentne folie 20 cm x 30 cm;
1 x pianka 25 cm x 15 cm x 3 cm </t>
  </si>
  <si>
    <t xml:space="preserve">Transparentna folia,  20-22cm x 30-33 cm, zestaw à 10 szt., </t>
  </si>
  <si>
    <t xml:space="preserve">Łącznik Y  </t>
  </si>
  <si>
    <t>Pojedynczo pakowany Soft Port, długość 69 cm (±3cm),  głowica aplikatora 15 cm x 10 cm</t>
  </si>
  <si>
    <t>FORMULARZ CENOWY - ZADANIE CZĘŚCIOWE NR 12 - zestawy jednorazowe i opatrunki włókninowe                                                                                                                                  zał. 2/12 do SWZ</t>
  </si>
  <si>
    <r>
      <rPr>
        <b/>
        <sz val="10"/>
        <color theme="1"/>
        <rFont val="Calibri"/>
        <family val="2"/>
        <charset val="238"/>
        <scheme val="minor"/>
      </rPr>
      <t xml:space="preserve">ZESTAW DO ZMIANY OPATRUNKU nr 1 </t>
    </r>
    <r>
      <rPr>
        <sz val="10"/>
        <color theme="1"/>
        <rFont val="Calibri"/>
        <family val="2"/>
        <charset val="238"/>
        <scheme val="minor"/>
      </rPr>
      <t xml:space="preserve">- Minimalny skład:
a) 1 x pęseta plastikowa zielona, rozmiar 12,5cm,
b) 1 x pęseta plastikowa niebieska, rozmiar 12,5cm,
c) 6 x tupfery kuliste, włókninowe, 30g/m², wielkości śliwki ,
d) opakowanie/tacka typu blister z 3 wgłębieniami (2 x 75 ml, 1 x 150 ml),  mogąca służyć jako nerka; opakowanie zaopatrzone w naklejki do dokumentacji pacjenta, z numerem serii, składem, datą ważności </t>
    </r>
  </si>
  <si>
    <r>
      <rPr>
        <b/>
        <sz val="10"/>
        <color theme="1"/>
        <rFont val="Calibri"/>
        <family val="2"/>
        <charset val="238"/>
        <scheme val="minor"/>
      </rPr>
      <t>ZESTAW DO ZMIANY OPATRUNKU nr 2</t>
    </r>
    <r>
      <rPr>
        <sz val="10"/>
        <color theme="1"/>
        <rFont val="Calibri"/>
        <family val="2"/>
        <charset val="238"/>
        <scheme val="minor"/>
      </rPr>
      <t xml:space="preserve"> - Minimalny skład:
a) 5 x tupfery gazowe, wielkości śliwki ze 100% bawełnianej gazy, 20N, rozmiar po rozwinięciu  ok. 20-22 x 20-22 cm,
b) 8 x kompresy gazowe 7,5-8,5 cm x 7,5-8,5 cm, 17N 8W, ze 100 % bawełnianej gazy higroskopijnej,
c) 1 x pęseta  12,5-13 cm, zielona,
d) 1 x kleszczyki Kocher 14 cm, niebieskie,
e) 1 x nieprzylepna, 2W serweta z włókniny 35-38 cm x 45 cm , o min. gramaturze 50 g/m², 
f) opakowanie -  tacka typu blister z 3 wgłębieniami (2 - 65 ml, 1 – 140 ml), mogąca służyć jako nerka,
g) opakowanie zaopatrzone w naklejki  do dokumentacji pacjenta umożliwiające identyfikację zestawu, z numerem serii, składem, datą ważności</t>
    </r>
  </si>
  <si>
    <r>
      <rPr>
        <b/>
        <sz val="10"/>
        <color theme="1"/>
        <rFont val="Calibri"/>
        <family val="2"/>
        <charset val="238"/>
        <scheme val="minor"/>
      </rPr>
      <t>ZESTAW DO ZDEJMOWANIA SZWÓW</t>
    </r>
    <r>
      <rPr>
        <sz val="10"/>
        <color theme="1"/>
        <rFont val="Calibri"/>
        <family val="2"/>
        <charset val="238"/>
        <scheme val="minor"/>
      </rPr>
      <t xml:space="preserve"> - Minimalny skład:
a) 3 x tupfery włókninowe wielkości śliwki  min. 30g/m²,
b) 1 x ostrze skalpel 6,5 cm stal węglowa, zakrzywione ostrze, bez rączki, zapakowany, sterylizacja przy użyciu promieniowania,
c) 1 x pęseta typu Adson prosta bez ząbków, metalowa, rozmiar 12-13 cm,  wykonana ze stali nierdzewnej,
d) 1 x pęseta plastikowa z podwójnymi ząbkami,  11,5–13,5 cm,
e) opakowanie - tacka typu blister z 1 wgłębieniem o poj. ok. 300 ml, zaopatrzone w odklejaną etykietę umożliwiającą identyfikację zestawu, z numerem serii, składem, datą ważności</t>
    </r>
  </si>
  <si>
    <r>
      <rPr>
        <b/>
        <sz val="10"/>
        <color theme="1"/>
        <rFont val="Calibri"/>
        <family val="2"/>
        <charset val="238"/>
        <scheme val="minor"/>
      </rPr>
      <t>ZESTAW DO ZAKŁADANIA SZWÓW</t>
    </r>
    <r>
      <rPr>
        <sz val="10"/>
        <color theme="1"/>
        <rFont val="Calibri"/>
        <family val="2"/>
        <charset val="238"/>
        <scheme val="minor"/>
      </rPr>
      <t xml:space="preserve"> - Minimalny skład:
a) 1 x kleszcze plastikowe  typu Kocher, poliamidowe rozmiar 14-15 cm,
b) 1 x  pęseta typu Adson, prosta metalowa z ząbkami z nierdzewnej stali, 
c) 6 x tupfery ze 100 % gazy bawełnianej higroskopijnej  20N, wielkości śliwki ok. 20-22cmx20-22cm rozwinięta,
d) 1 x imadło 11-13 cm  metalowe ze stali nierdzewnej,
e) 1 x nożyczki ostro-ostre 11-12 cm metalowe, 
f) 1 x przylepna serweta 45-50x50-70 cm z przylepnym otworem 10x5cm wykonana z podwójnej włókniny (polietylen / laminat  i celuloza) min. 50g/m²,
g) 1 x serweta 60-65x60-65cm z podwójnej włókniny (polietylen i celuloza)  min. 50g/m²,
h) 1 x igła 0,8 x 40 mm (zapakowana) i 1 x igła 1,2 x 40mm (zapakowana) – </t>
    </r>
    <r>
      <rPr>
        <i/>
        <sz val="10"/>
        <color rgb="FF0070C0"/>
        <rFont val="Calibri"/>
        <family val="2"/>
        <charset val="238"/>
        <scheme val="minor"/>
      </rPr>
      <t>dopuszcza się igły bez opakowania jednostkowego</t>
    </r>
    <r>
      <rPr>
        <sz val="10"/>
        <color theme="1"/>
        <rFont val="Calibri"/>
        <family val="2"/>
        <charset val="238"/>
        <scheme val="minor"/>
      </rPr>
      <t xml:space="preserve">,
i) 1 x strzykawka Luer-Lock 10 ml (zapakowana) - </t>
    </r>
    <r>
      <rPr>
        <i/>
        <sz val="10"/>
        <color rgb="FF0070C0"/>
        <rFont val="Calibri"/>
        <family val="2"/>
        <charset val="238"/>
        <scheme val="minor"/>
      </rPr>
      <t>dopuszcza się strzykawki bez opakowania jednostkowego,</t>
    </r>
    <r>
      <rPr>
        <sz val="10"/>
        <color theme="1"/>
        <rFont val="Calibri"/>
        <family val="2"/>
        <charset val="238"/>
        <scheme val="minor"/>
      </rPr>
      <t xml:space="preserve">
j) opakowanie - tacka typu blister z 3 wgłębieniami (2 po ok. 150 ml, 1 - 300ml),
opakowanie zaopatrzone w odklejaną etykietę umożliwiającą identyfikację zestawu, z numerem serii, składem, datą ważności</t>
    </r>
  </si>
  <si>
    <r>
      <rPr>
        <b/>
        <sz val="10"/>
        <color theme="1"/>
        <rFont val="Calibri"/>
        <family val="2"/>
        <charset val="238"/>
        <scheme val="minor"/>
      </rPr>
      <t>ZESTAW DO USUWANIA SZWÓW METALOWYCH</t>
    </r>
    <r>
      <rPr>
        <sz val="10"/>
        <color theme="1"/>
        <rFont val="Calibri"/>
        <family val="2"/>
        <charset val="238"/>
        <scheme val="minor"/>
      </rPr>
      <t xml:space="preserve"> - Minimalny skład: 
a)  2 x kompres włókninowy 7,5-8,5 x 7,5-8,5 cm, 4W </t>
    </r>
    <r>
      <rPr>
        <b/>
        <sz val="10"/>
        <color rgb="FF0070C0"/>
        <rFont val="Calibri"/>
        <family val="2"/>
        <charset val="238"/>
        <scheme val="minor"/>
      </rPr>
      <t xml:space="preserve">LUB </t>
    </r>
    <r>
      <rPr>
        <sz val="10"/>
        <color theme="1"/>
        <rFont val="Calibri"/>
        <family val="2"/>
        <charset val="238"/>
        <scheme val="minor"/>
      </rPr>
      <t>3 x kompres z gazy 7,5cm-8,5 x 7,5-8,5cm, 17N 8W,
b) 1 x urządzenie/kleszczyki do usuwania klipsów/zszywek, 
c) opakowane - sztywny blister</t>
    </r>
  </si>
  <si>
    <r>
      <rPr>
        <b/>
        <sz val="10"/>
        <color theme="1"/>
        <rFont val="Calibri"/>
        <family val="2"/>
        <charset val="238"/>
        <scheme val="minor"/>
      </rPr>
      <t>ZESTAW DO NAKŁUCIA LĘDŹWIOWEG</t>
    </r>
    <r>
      <rPr>
        <sz val="10"/>
        <color theme="1"/>
        <rFont val="Calibri"/>
        <family val="2"/>
        <charset val="238"/>
        <scheme val="minor"/>
      </rPr>
      <t>O  - Minimalny skład:
a) 1 serweta 75-80 x 90-100cm
b) 1 serweta 75-80 x 90-100cm, boczna krawędź przylepna, z otworem  
c) 1 kleszcze  Kocher
d) 1 strzykawka 5ml 
e) 1 igła 21 G 1 ½ lub 22G 1½ lub 22G 1 ⅟4
f) 1 igła 18 G 1 ½
g) 6 tamponów z gazy o wielkości orzecha włoskiego
h) 1 opatrunek samoprzylepny 7,2-7,5x 5-6 cm</t>
    </r>
  </si>
  <si>
    <r>
      <rPr>
        <b/>
        <sz val="10"/>
        <color theme="1"/>
        <rFont val="Calibri"/>
        <family val="2"/>
        <charset val="238"/>
        <scheme val="minor"/>
      </rPr>
      <t xml:space="preserve">ZESTAW DO CEWNIKOWANIA PĘCHERZA  MOCZOWEGO </t>
    </r>
    <r>
      <rPr>
        <sz val="10"/>
        <color theme="1"/>
        <rFont val="Calibri"/>
        <family val="2"/>
        <charset val="238"/>
        <scheme val="minor"/>
      </rPr>
      <t>- Minimalny skład:
a) 4x tupfery  kuliste ze 100 % gazy bawełnianej higroskopijnej  20N, wielkości śliwki, ok. 20-22x20-22cm rozwinięta, 
b) 1 x żel nawilżający w strzykawce / saszetce 5 ml / 6 ml,
c) 1 x sterylna destylowana woda  20 ml w strzykawce (</t>
    </r>
    <r>
      <rPr>
        <b/>
        <sz val="10"/>
        <color rgb="FF0070C0"/>
        <rFont val="Calibri"/>
        <family val="2"/>
        <charset val="238"/>
        <scheme val="minor"/>
      </rPr>
      <t xml:space="preserve">*LUB </t>
    </r>
    <r>
      <rPr>
        <sz val="10"/>
        <color theme="1"/>
        <rFont val="Calibri"/>
        <family val="2"/>
        <charset val="238"/>
        <scheme val="minor"/>
      </rPr>
      <t xml:space="preserve">ampułce razem ze strzykawką Luer 20ml </t>
    </r>
    <r>
      <rPr>
        <b/>
        <sz val="10"/>
        <color rgb="FF0070C0"/>
        <rFont val="Calibri"/>
        <family val="2"/>
        <charset val="238"/>
        <scheme val="minor"/>
      </rPr>
      <t xml:space="preserve">LUB* </t>
    </r>
    <r>
      <rPr>
        <sz val="10"/>
        <color theme="1"/>
        <rFont val="Calibri"/>
        <family val="2"/>
        <charset val="238"/>
        <scheme val="minor"/>
      </rPr>
      <t xml:space="preserve">w ampułkach 2 x 10 ml)  przeznaczona do napełniania balonika cewnika urologicznego
d) 5 x kompresy  ze 100 % bawełnianej gazy higroskopijnej 7,5-8,5x7,5-8,5 cm,  8W, 17N,
e) 1 x serweta włókninowa min. 55g/m²  75-80x90-100  cm z centralnym otworem o średnicy 10cm,
f) 1 x serweta włókninowa min. 55g/m², 45-50x75-80 cm,
g) 1 x kleszcze plastikowe typu Kocher poliamidowe, rozmiar 13-15 cm,
h) 1 x pęseta plastikowa z podwójnymi ząbkami , rozmiar 11,5-13,5 cm,
i) 1 x para lateksowych rękawic diagnostycznych, bezpudrowych,  z wywiniętym mankietem, rozmiar M, zapakowane,
j) opakowanie - tacka typu blister z 1 wgłębieniem o pojemności  ok. 750 ml, zaopatrzone w odklejaną etykietę umożliwiającą identyfikację zestawu, z numerem serii, składem, datą ważności  </t>
    </r>
  </si>
  <si>
    <t>Kompresy niejałowe 4 x 5 cm z waty celulozowej o wysokim poziomie chłonności oraz wzmocnionych brzegach, które powodują brak pylenia; w formie rolki zawierającej 500 sztuk kompresów</t>
  </si>
  <si>
    <t>rolka</t>
  </si>
  <si>
    <r>
      <rPr>
        <b/>
        <u/>
        <sz val="11"/>
        <color rgb="FF0070C0"/>
        <rFont val="Calibri"/>
        <family val="2"/>
        <charset val="238"/>
        <scheme val="minor"/>
      </rPr>
      <t>Zamawiający dopuszcz</t>
    </r>
    <r>
      <rPr>
        <sz val="11"/>
        <color theme="1"/>
        <rFont val="Calibri"/>
        <family val="2"/>
        <charset val="238"/>
        <scheme val="minor"/>
      </rPr>
      <t xml:space="preserve">a zestawy, w których pełny skład produktu nadrukowany jest na tylnej stronie opakowania jednostkowego, a nie na samoprzylepnej etykiecie.
</t>
    </r>
    <r>
      <rPr>
        <sz val="11"/>
        <color rgb="FF0070C0"/>
        <rFont val="Calibri"/>
        <family val="2"/>
        <charset val="238"/>
        <scheme val="minor"/>
      </rPr>
      <t>Poz. 1-7</t>
    </r>
    <r>
      <rPr>
        <sz val="11"/>
        <color theme="1"/>
        <rFont val="Calibri"/>
        <family val="2"/>
        <charset val="238"/>
        <scheme val="minor"/>
      </rPr>
      <t xml:space="preserve">: </t>
    </r>
    <r>
      <rPr>
        <b/>
        <u/>
        <sz val="11"/>
        <color rgb="FF0070C0"/>
        <rFont val="Calibri"/>
        <family val="2"/>
        <charset val="238"/>
        <scheme val="minor"/>
      </rPr>
      <t xml:space="preserve">Zamawiający nie dopuszcza </t>
    </r>
    <r>
      <rPr>
        <sz val="11"/>
        <color theme="1"/>
        <rFont val="Calibri"/>
        <family val="2"/>
        <charset val="238"/>
        <scheme val="minor"/>
      </rPr>
      <t xml:space="preserve"> zestawów pakowanych w rękaw papierowo-foliowy z dodatkowym pojemnikiem 3-komorowym.</t>
    </r>
  </si>
  <si>
    <t>Opatrunek włókninowy, chłonny, przepuszczający parę wodną i powietrze, nie ograniczający naturalnych funkcji skóry. Z  rogami  zapobiegającymi  zwijaniu się włókniny, do ran z większym wysiękiem. Opatrunek odprowadzający jednokierunkowo wysięk i wilgoć z rany do warstwy chłonnej i tam zatrzymywane. Z włóknami typu superabsorbent, aby  opatrunek  posiadał bardzo wysokie zdolności absorpcyjne nie pozwalające na ich wydostanie się na zewnątrz ani na cofanie do pozostałych warstw opatrunku i rany. Warstwa klejąca z klejem na bazie kauczuku syntetycznego, klej  przezroczysty, naniesiony paskowo. Rozm. 25cm x 10 cm, opak. 10 szt.</t>
  </si>
  <si>
    <t>Opatrunek włókninowy, chłonny, z warstwą kontaktową z raną w postaci hydrofobowej siatki odprowadzającej  wydzielinę do warstwy chłonnej, pozostając suchą. Opatrunek nie przywierający  do rany i  nie wywołujący  podrażnień skóry, z klejem akrylowym.
Warstwa zewnętrzna z wodoodporną impregnacją oraz obwodowo rozmieszczonym klejem szczelnie zamykającym opatrunek. Opatrunek przepuszczający parę wodną i powietrze, nie ograniczający naturalnych funkcji skóry. Zaimpregnowany warstwą hydrofobową chroniącą opatrunek przed wilgocią, z rogami zapobiegającymi zwijaniu się włókniny. Wkład chłonny 100 % wiskozy, przyjazny dla wrażliwej skóry. 
Rozm. 25 cm x 10 cm, opak. 25 szt.</t>
  </si>
  <si>
    <t>FORMULARZ CENOWY - ZADANIE CZĘŚCIOWE NR 13 - gaza i serwety gazowe                                         zał. 2/13 do SWZ</t>
  </si>
  <si>
    <t xml:space="preserve">Gaza bawełniana wyjałowiona, 17N,  kl.II a, reguła 7, gramatura  min. 23g/m² </t>
  </si>
  <si>
    <t>a) 0,5 m2</t>
  </si>
  <si>
    <t>b) 1m2</t>
  </si>
  <si>
    <t xml:space="preserve">Sterylne  serwety gazowe operacyjne  z tasiemką, poddane procesowi technologicznego prania (płukania) wstępnego, 45cm x 45cm + element RTG, opak. 2 szt., kl. II a, reguła 7; gramatura gazy min. 23g/m² </t>
  </si>
  <si>
    <t>a) 4W, min.17N</t>
  </si>
  <si>
    <t xml:space="preserve">b) 6W, 20N </t>
  </si>
  <si>
    <t xml:space="preserve">Gaza bawełniana wyjałowiona z nitką RTG, 17N, 1m2, kl. IIa, reguła 7, gramatura gazy min. 23g/m² </t>
  </si>
  <si>
    <t>Gaza bawełniana niejałowa z niestrzępiącymi się (lub podwijanymi) brzegami, w składkach 90cm x 100m, 13N, kl. II a reguła 7, gramatura gazy min. 17g/m², pakowana w papier-folia</t>
  </si>
  <si>
    <t>Opaska dziana podtrzymująca,  pakowana pojedynczo</t>
  </si>
  <si>
    <t xml:space="preserve">a) 4m x 10cm </t>
  </si>
  <si>
    <t>c) 4m x 15cm</t>
  </si>
  <si>
    <t>b) 4m x 5cm</t>
  </si>
  <si>
    <r>
      <rPr>
        <b/>
        <u/>
        <sz val="11"/>
        <color rgb="FF0070C0"/>
        <rFont val="Calibri"/>
        <family val="2"/>
        <charset val="238"/>
        <scheme val="minor"/>
      </rPr>
      <t>Zamawiający nie dopuszcza:</t>
    </r>
    <r>
      <rPr>
        <sz val="11"/>
        <color theme="1"/>
        <rFont val="Calibri"/>
        <family val="2"/>
        <charset val="238"/>
        <scheme val="minor"/>
      </rPr>
      <t xml:space="preserve">
</t>
    </r>
    <r>
      <rPr>
        <sz val="11"/>
        <color rgb="FF0070C0"/>
        <rFont val="Calibri"/>
        <family val="2"/>
        <charset val="238"/>
        <scheme val="minor"/>
      </rPr>
      <t xml:space="preserve">Pozycja 2 </t>
    </r>
    <r>
      <rPr>
        <sz val="11"/>
        <color theme="1"/>
        <rFont val="Calibri"/>
        <family val="2"/>
        <charset val="238"/>
        <scheme val="minor"/>
      </rPr>
      <t xml:space="preserve">- opakowań po 5 szt.; serwet w rozmiarze przed praniem wstępnym 45 x 45 cm i po praniu wstępnym 40 x 40 cm; gazy sklasyfikowane w klasie I reg.4.
</t>
    </r>
    <r>
      <rPr>
        <sz val="11"/>
        <color rgb="FF0070C0"/>
        <rFont val="Calibri"/>
        <family val="2"/>
        <charset val="238"/>
        <scheme val="minor"/>
      </rPr>
      <t xml:space="preserve">Pozycja 2 b) </t>
    </r>
    <r>
      <rPr>
        <sz val="11"/>
        <color theme="1"/>
        <rFont val="Calibri"/>
        <family val="2"/>
        <charset val="238"/>
        <scheme val="minor"/>
      </rPr>
      <t xml:space="preserve">-  serwet 17N, 4W, 
</t>
    </r>
    <r>
      <rPr>
        <sz val="11"/>
        <color rgb="FF0070C0"/>
        <rFont val="Calibri"/>
        <family val="2"/>
        <charset val="238"/>
        <scheme val="minor"/>
      </rPr>
      <t>Pozycja 3</t>
    </r>
    <r>
      <rPr>
        <sz val="11"/>
        <color theme="1"/>
        <rFont val="Calibri"/>
        <family val="2"/>
        <charset val="238"/>
        <scheme val="minor"/>
      </rPr>
      <t xml:space="preserve"> -  gazy bez nitki RTG.</t>
    </r>
  </si>
  <si>
    <r>
      <rPr>
        <b/>
        <u/>
        <sz val="11"/>
        <color rgb="FF0070C0"/>
        <rFont val="Calibri"/>
        <family val="2"/>
        <charset val="238"/>
        <scheme val="minor"/>
      </rPr>
      <t>Zamawiający dopuszcza:</t>
    </r>
    <r>
      <rPr>
        <sz val="11"/>
        <color theme="1"/>
        <rFont val="Calibri"/>
        <family val="2"/>
        <charset val="238"/>
        <scheme val="minor"/>
      </rPr>
      <t xml:space="preserve">
</t>
    </r>
    <r>
      <rPr>
        <sz val="11"/>
        <color rgb="FF0070C0"/>
        <rFont val="Calibri"/>
        <family val="2"/>
        <charset val="238"/>
        <scheme val="minor"/>
      </rPr>
      <t>Pozycje 1</t>
    </r>
    <r>
      <rPr>
        <sz val="11"/>
        <color theme="1"/>
        <rFont val="Calibri"/>
        <family val="2"/>
        <charset val="238"/>
        <scheme val="minor"/>
      </rPr>
      <t xml:space="preserve"> - gazę sterylizowaną w parze wodnej / tlenkiem etylenu
</t>
    </r>
    <r>
      <rPr>
        <sz val="11"/>
        <color rgb="FF0070C0"/>
        <rFont val="Calibri"/>
        <family val="2"/>
        <charset val="238"/>
        <scheme val="minor"/>
      </rPr>
      <t>Pozycja 2 -</t>
    </r>
    <r>
      <rPr>
        <sz val="11"/>
        <color theme="1"/>
        <rFont val="Calibri"/>
        <family val="2"/>
        <charset val="238"/>
        <scheme val="minor"/>
      </rPr>
      <t xml:space="preserve"> serwety w opak. 1 szt. – w taki przypadku Zamawiający wymaga poz. a) – 2.900 opak. / poz. b) – 1.040 opak., co Wykonawca winien odpowiednio zaznaczyć;
                   serwety po praniu technologicznym oraz po praniu wstępnym produktu finalnego; serwety wykonane z gazy wstępnie pranej; 
  	    serwety nie poddane procesowi wstępnego prania pod warunkiem, że są one wykonane z gazy, która jest poddana praniu chemicznemu (nadtlenek wodoru) w substancji obojętnej dla tkanek;
</t>
    </r>
    <r>
      <rPr>
        <b/>
        <sz val="11"/>
        <color theme="1"/>
        <rFont val="Calibri"/>
        <family val="2"/>
        <charset val="238"/>
        <scheme val="minor"/>
      </rPr>
      <t>pod warunkiem zachowania pozostałych wymaganych parametrów.</t>
    </r>
    <r>
      <rPr>
        <sz val="11"/>
        <color theme="1"/>
        <rFont val="Calibri"/>
        <family val="2"/>
        <charset val="238"/>
        <scheme val="minor"/>
      </rPr>
      <t xml:space="preserve">
</t>
    </r>
  </si>
  <si>
    <t xml:space="preserve">Opatrunek tamujący krwawienie w formie tamponu, wykonany z naturalnych włókien z alg;  w przypadku zetknięcia z krwią wokół włókna powstaje warstwa żelu;
zawiera wapń działający korzystnie na krzepnięcie krwi i gojenie;  zmniejsza ból, przyśpiesza gojenie oraz aktywuje obronę immunologiczną organizmu;  hipoalergiczny; Opak. 5 szt. sterylnych opatrunków pakowanych pojedynczo </t>
  </si>
  <si>
    <t>FORMULARZ CENOWY - ZADANIE CZĘŚCIOWE NR 15 - opatrunki hydrożelowe                    zał. 2/15 do SWZ</t>
  </si>
  <si>
    <t xml:space="preserve">Sterylny opatrunek hydrożelowy, łagodzący ból, przyspieszający gojenie ran, zapobiegający powstawaniu blizn, bezbolesne zdejmowanie opatrunku  </t>
  </si>
  <si>
    <t>a) 6-7cm x 10-12cm</t>
  </si>
  <si>
    <t xml:space="preserve">b)21-23cm x 26-28 cm </t>
  </si>
  <si>
    <t xml:space="preserve">FORMULARZ CENOWY - ZADANIE CZĘŚCIOWE NR 14 - opatrunki hemostatyczne do nosa                                                               zał. 2/14 do SWZ
</t>
  </si>
  <si>
    <t>FORMULARZ CENOWY - ZADANIE CZĘŚCIOWE NR 16 - hemoglobina w aerozolu                                    zał. 2/16 do SWZ</t>
  </si>
  <si>
    <t>Hemoglobina w aerozolu, wspomaga dostarczanie tlenu z zewnątrz do tkanek rany. Do leczenia ran przewlekłych tj. owrzodzenia żylne podudzia, owrzodzenia tętnicze podudzia, owrzodzenia mieszane podudzia, cukrzycowe owrzodzenie stopy, wtórnie gojące się rany pooperacyjne i odleżyny. Możliwość stosowania na wilgotną tkankę martwiczą i na zakażonych ranach. Wyrób medyczny klasy III. Opak. 12ml</t>
  </si>
  <si>
    <t>FORMULARZ CENOWY - ZADANIE CZĘŚCIOWE NR 17 - gąbki żelatynowe                          zał. 2/17 do SWZ</t>
  </si>
  <si>
    <t xml:space="preserve">FORMULARZ CENOWY - ZADANIE CZĘŚCIOWE NR 18 - gąbki kolagenowe                    zał. 2/18 do SWZ
</t>
  </si>
  <si>
    <t xml:space="preserve">Gąbka kolagenowa pokryta fibrynogenem i trombiną, 
opak. 1 lub 2 szt. </t>
  </si>
  <si>
    <t>a) rozm. 9-9,5cm x 4,3-4,8cm</t>
  </si>
  <si>
    <t>b) rozm. 4,3-4,8cm x 4,3-4,8cm</t>
  </si>
  <si>
    <t>c) rozm. 2,5-3cm x 2-2,5cm</t>
  </si>
  <si>
    <r>
      <t xml:space="preserve">4 (op. 1szt.) </t>
    </r>
    <r>
      <rPr>
        <b/>
        <sz val="10"/>
        <color rgb="FFFF0000"/>
        <rFont val="Calibri"/>
        <family val="2"/>
        <charset val="238"/>
        <scheme val="minor"/>
      </rPr>
      <t>LUB</t>
    </r>
    <r>
      <rPr>
        <b/>
        <sz val="10"/>
        <rFont val="Calibri"/>
        <family val="2"/>
        <charset val="238"/>
        <scheme val="minor"/>
      </rPr>
      <t xml:space="preserve"> 2 (op. 2 szt.)</t>
    </r>
  </si>
  <si>
    <r>
      <t xml:space="preserve">60 (op. 1szt.) </t>
    </r>
    <r>
      <rPr>
        <b/>
        <sz val="10"/>
        <color rgb="FFFF0000"/>
        <rFont val="Calibri"/>
        <family val="2"/>
        <charset val="238"/>
        <scheme val="minor"/>
      </rPr>
      <t xml:space="preserve">LUB </t>
    </r>
    <r>
      <rPr>
        <b/>
        <sz val="10"/>
        <rFont val="Calibri"/>
        <family val="2"/>
        <charset val="238"/>
        <scheme val="minor"/>
      </rPr>
      <t>30 (op. 2szt.)</t>
    </r>
  </si>
  <si>
    <r>
      <t xml:space="preserve">Ilość </t>
    </r>
    <r>
      <rPr>
        <b/>
        <sz val="9"/>
        <color rgb="FF0070C0"/>
        <rFont val="Calibri"/>
        <family val="2"/>
        <charset val="238"/>
        <scheme val="minor"/>
      </rPr>
      <t>*</t>
    </r>
  </si>
  <si>
    <r>
      <t>*wycenić wyłącznie oferowane opakowanie: 1 szt.</t>
    </r>
    <r>
      <rPr>
        <b/>
        <u/>
        <sz val="11"/>
        <color rgb="FFFF0000"/>
        <rFont val="Calibri"/>
        <family val="2"/>
        <charset val="238"/>
        <scheme val="minor"/>
      </rPr>
      <t xml:space="preserve"> LUB</t>
    </r>
    <r>
      <rPr>
        <b/>
        <sz val="11"/>
        <color rgb="FF0070C0"/>
        <rFont val="Calibri"/>
        <family val="2"/>
        <charset val="238"/>
        <scheme val="minor"/>
      </rPr>
      <t xml:space="preserve"> 2 szt.</t>
    </r>
  </si>
  <si>
    <t>FORMULARZ CENOWY - ZADANIE CZĘŚCIOWE NR 19 - materiały do hemostazy                                                          zał. 2/19 do SWZ</t>
  </si>
  <si>
    <t xml:space="preserve">Wchłanialna, sterylna, nierozpuszczalna w wodzie gąbka żelatynowa z efektem hemostatycznym </t>
  </si>
  <si>
    <t>a) 7-8cm x 5cm x 1cm</t>
  </si>
  <si>
    <t>b) 7-8cm x 5cm x 0,1cm</t>
  </si>
  <si>
    <t xml:space="preserve">Materiały do hemostazy:
a) materiał  hemostatyczny z utlenionej  nieregenerowanej celulozy, w 100 % pochodzenia roślinnego, wykonany z naturalnej bawełny,
b) tkanina dziana o pH 2.2-4.5 i zawartości grupy karboksylowej 16-24%,
c) właściwości bakteriobójcze materiału hamujące wzrost i namnażanie się bakterii gram dodatnich i ujemnych, w tym bakterii tlenowych i beztlenowych,
d) czas hemostazy 1,5-4 min., czas wchłaniania 7-14 dni,
e) przycinany lub fałdowany oraz owijany wokół zespolenia,
f) etykiety samoprzylepne (możliwość wklejenia do karty pacjenta)   </t>
  </si>
  <si>
    <t xml:space="preserve">a) wata - struktura włókienkowa, nietkana, materiał złożony z 
70-90  bardzo cienkich warstw, 
z możliwością separowania 
na min. 6 warstw;
rozmiar 5-6 x 10-12 cm  </t>
  </si>
  <si>
    <t>b) gęsta dzianina do owijania narządów,
rozmiar 7-8 x10-12 cm</t>
  </si>
  <si>
    <t>Materiał do hemostazy wykonany z naturalnych wchłanialnych włókien kolagenowych; absorpcja po ok.  3 tygodniach. Rozmiar 5-6cm x 8cm (±1 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</si>
</sst>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35" x14ac:knownFonts="1">
    <font>
      <sz val="11"/>
      <color theme="1"/>
      <name val="Calibri"/>
      <family val="2"/>
      <charset val="238"/>
      <scheme val="minor"/>
    </font>
    <font>
      <sz val="10"/>
      <color theme="1"/>
      <name val="Calibri"/>
      <family val="2"/>
      <charset val="238"/>
      <scheme val="minor"/>
    </font>
    <font>
      <sz val="10"/>
      <name val="Calibri"/>
      <family val="2"/>
      <charset val="238"/>
      <scheme val="minor"/>
    </font>
    <font>
      <b/>
      <sz val="9"/>
      <color theme="1"/>
      <name val="Calibri"/>
      <family val="2"/>
      <charset val="238"/>
      <scheme val="minor"/>
    </font>
    <font>
      <sz val="8"/>
      <color theme="1"/>
      <name val="Calibri"/>
      <family val="2"/>
      <charset val="238"/>
      <scheme val="minor"/>
    </font>
    <font>
      <sz val="10"/>
      <color rgb="FF00B0F0"/>
      <name val="Calibri"/>
      <family val="2"/>
      <charset val="238"/>
      <scheme val="minor"/>
    </font>
    <font>
      <b/>
      <sz val="14"/>
      <color theme="1"/>
      <name val="Calibri"/>
      <family val="2"/>
      <charset val="238"/>
      <scheme val="minor"/>
    </font>
    <font>
      <sz val="9.5"/>
      <color theme="1"/>
      <name val="Calibri"/>
      <family val="2"/>
      <charset val="238"/>
      <scheme val="minor"/>
    </font>
    <font>
      <sz val="11"/>
      <name val="Calibri"/>
      <family val="2"/>
      <charset val="238"/>
      <scheme val="minor"/>
    </font>
    <font>
      <sz val="11"/>
      <color rgb="FF0070C0"/>
      <name val="Calibri"/>
      <family val="2"/>
      <charset val="238"/>
      <scheme val="minor"/>
    </font>
    <font>
      <sz val="11"/>
      <color theme="1"/>
      <name val="Calibri"/>
      <family val="2"/>
      <charset val="238"/>
      <scheme val="minor"/>
    </font>
    <font>
      <b/>
      <sz val="14"/>
      <color rgb="FF0070C0"/>
      <name val="Calibri"/>
      <family val="2"/>
      <charset val="238"/>
      <scheme val="minor"/>
    </font>
    <font>
      <sz val="10"/>
      <color theme="1"/>
      <name val="Calibri"/>
      <family val="2"/>
      <charset val="238"/>
    </font>
    <font>
      <sz val="10"/>
      <color rgb="FFFF0000"/>
      <name val="Calibri"/>
      <family val="2"/>
      <charset val="238"/>
      <scheme val="minor"/>
    </font>
    <font>
      <b/>
      <sz val="12"/>
      <color theme="1"/>
      <name val="Calibri"/>
      <family val="2"/>
      <charset val="238"/>
      <scheme val="minor"/>
    </font>
    <font>
      <b/>
      <sz val="12"/>
      <name val="Calibri"/>
      <family val="2"/>
      <charset val="238"/>
      <scheme val="minor"/>
    </font>
    <font>
      <b/>
      <sz val="10"/>
      <name val="Calibri"/>
      <family val="2"/>
      <charset val="238"/>
      <scheme val="minor"/>
    </font>
    <font>
      <b/>
      <sz val="11"/>
      <name val="Calibri"/>
      <family val="2"/>
      <charset val="238"/>
      <scheme val="minor"/>
    </font>
    <font>
      <b/>
      <sz val="10"/>
      <color rgb="FFFF0000"/>
      <name val="Calibri"/>
      <family val="2"/>
      <charset val="238"/>
      <scheme val="minor"/>
    </font>
    <font>
      <b/>
      <u/>
      <sz val="11"/>
      <color rgb="FF0070C0"/>
      <name val="Calibri"/>
      <family val="2"/>
      <charset val="238"/>
      <scheme val="minor"/>
    </font>
    <font>
      <i/>
      <sz val="10"/>
      <color theme="1"/>
      <name val="Calibri"/>
      <family val="2"/>
      <charset val="238"/>
      <scheme val="minor"/>
    </font>
    <font>
      <b/>
      <sz val="10"/>
      <color rgb="FF0070C0"/>
      <name val="Calibri"/>
      <family val="2"/>
      <charset val="238"/>
      <scheme val="minor"/>
    </font>
    <font>
      <i/>
      <sz val="10"/>
      <color rgb="FFFF0000"/>
      <name val="Calibri"/>
      <family val="2"/>
      <charset val="238"/>
      <scheme val="minor"/>
    </font>
    <font>
      <b/>
      <i/>
      <sz val="11"/>
      <color rgb="FFFF0000"/>
      <name val="Calibri"/>
      <family val="2"/>
      <charset val="238"/>
      <scheme val="minor"/>
    </font>
    <font>
      <b/>
      <i/>
      <u/>
      <sz val="11"/>
      <color rgb="FFFF0000"/>
      <name val="Calibri"/>
      <family val="2"/>
      <charset val="238"/>
      <scheme val="minor"/>
    </font>
    <font>
      <b/>
      <sz val="9"/>
      <color rgb="FF0070C0"/>
      <name val="Calibri"/>
      <family val="2"/>
      <charset val="238"/>
      <scheme val="minor"/>
    </font>
    <font>
      <i/>
      <sz val="9"/>
      <color rgb="FF0070C0"/>
      <name val="Calibri"/>
      <family val="2"/>
      <charset val="238"/>
      <scheme val="minor"/>
    </font>
    <font>
      <b/>
      <sz val="11"/>
      <color theme="1"/>
      <name val="Calibri"/>
      <family val="2"/>
      <charset val="238"/>
      <scheme val="minor"/>
    </font>
    <font>
      <b/>
      <i/>
      <sz val="8"/>
      <color rgb="FF0070C0"/>
      <name val="Calibri"/>
      <family val="2"/>
      <charset val="238"/>
      <scheme val="minor"/>
    </font>
    <font>
      <i/>
      <sz val="8"/>
      <color rgb="FF0070C0"/>
      <name val="Calibri"/>
      <family val="2"/>
      <charset val="238"/>
      <scheme val="minor"/>
    </font>
    <font>
      <b/>
      <sz val="10"/>
      <color theme="1"/>
      <name val="Calibri"/>
      <family val="2"/>
      <charset val="238"/>
      <scheme val="minor"/>
    </font>
    <font>
      <b/>
      <sz val="11"/>
      <color rgb="FF0070C0"/>
      <name val="Calibri"/>
      <family val="2"/>
      <charset val="238"/>
      <scheme val="minor"/>
    </font>
    <font>
      <sz val="9"/>
      <color rgb="FF0070C0"/>
      <name val="Calibri"/>
      <family val="2"/>
      <charset val="238"/>
      <scheme val="minor"/>
    </font>
    <font>
      <i/>
      <sz val="10"/>
      <color rgb="FF0070C0"/>
      <name val="Calibri"/>
      <family val="2"/>
      <charset val="238"/>
      <scheme val="minor"/>
    </font>
    <font>
      <b/>
      <u/>
      <sz val="11"/>
      <color rgb="FFFF0000"/>
      <name val="Calibri"/>
      <family val="2"/>
      <charset val="238"/>
      <scheme val="minor"/>
    </font>
  </fonts>
  <fills count="5">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
      <left/>
      <right style="thin">
        <color indexed="64"/>
      </right>
      <top/>
      <bottom/>
      <diagonal/>
    </border>
  </borders>
  <cellStyleXfs count="2">
    <xf numFmtId="0" fontId="0" fillId="0" borderId="0"/>
    <xf numFmtId="9" fontId="10" fillId="0" borderId="0" applyFont="0" applyFill="0" applyBorder="0" applyAlignment="0" applyProtection="0"/>
  </cellStyleXfs>
  <cellXfs count="233">
    <xf numFmtId="0" fontId="0" fillId="0" borderId="0" xfId="0"/>
    <xf numFmtId="0" fontId="2" fillId="0" borderId="1" xfId="0" applyFont="1" applyBorder="1" applyAlignment="1">
      <alignment horizontal="center" vertical="center" wrapText="1"/>
    </xf>
    <xf numFmtId="9" fontId="2" fillId="0" borderId="1" xfId="0" applyNumberFormat="1" applyFont="1" applyBorder="1" applyAlignment="1">
      <alignment horizontal="center" vertical="center" wrapText="1"/>
    </xf>
    <xf numFmtId="0" fontId="0" fillId="0" borderId="0" xfId="0" applyAlignment="1">
      <alignment vertical="center" wrapText="1"/>
    </xf>
    <xf numFmtId="0" fontId="5" fillId="0" borderId="1" xfId="0" applyFont="1" applyBorder="1" applyAlignment="1">
      <alignment horizontal="center" vertical="center" wrapText="1"/>
    </xf>
    <xf numFmtId="0" fontId="0" fillId="0" borderId="0" xfId="0" applyAlignment="1">
      <alignment horizontal="center" vertical="center" wrapText="1"/>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11" xfId="0" applyFont="1" applyBorder="1" applyAlignment="1">
      <alignment horizontal="center" vertical="center" wrapText="1"/>
    </xf>
    <xf numFmtId="4" fontId="2" fillId="0" borderId="1" xfId="0" applyNumberFormat="1" applyFont="1" applyBorder="1" applyAlignment="1">
      <alignment horizontal="center" vertical="center" wrapText="1"/>
    </xf>
    <xf numFmtId="9" fontId="8"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1" fillId="0" borderId="1" xfId="0" applyFont="1" applyBorder="1" applyAlignment="1">
      <alignment horizontal="center" vertical="center" wrapText="1"/>
    </xf>
    <xf numFmtId="0" fontId="2" fillId="0" borderId="1" xfId="0" applyFont="1" applyBorder="1" applyAlignment="1">
      <alignment vertical="center" wrapText="1"/>
    </xf>
    <xf numFmtId="0" fontId="0" fillId="4" borderId="0" xfId="0" applyFill="1"/>
    <xf numFmtId="0" fontId="1" fillId="4" borderId="1" xfId="0" applyFont="1" applyFill="1" applyBorder="1" applyAlignment="1">
      <alignment horizontal="center" vertical="center" wrapText="1"/>
    </xf>
    <xf numFmtId="9" fontId="1" fillId="4" borderId="1" xfId="1" applyFont="1" applyFill="1" applyBorder="1" applyAlignment="1">
      <alignment horizontal="center" vertical="center" wrapText="1"/>
    </xf>
    <xf numFmtId="2" fontId="2" fillId="0" borderId="1" xfId="0" applyNumberFormat="1" applyFont="1" applyBorder="1" applyAlignment="1">
      <alignment horizontal="center" vertical="center" wrapText="1"/>
    </xf>
    <xf numFmtId="0" fontId="1" fillId="0" borderId="1" xfId="0" applyFont="1" applyBorder="1" applyAlignment="1">
      <alignment horizontal="left" vertical="top" wrapText="1"/>
    </xf>
    <xf numFmtId="0" fontId="3" fillId="3" borderId="1" xfId="0" applyFont="1" applyFill="1" applyBorder="1" applyAlignment="1">
      <alignment horizontal="center" wrapText="1"/>
    </xf>
    <xf numFmtId="0" fontId="1" fillId="0" borderId="0" xfId="0" applyFont="1"/>
    <xf numFmtId="0" fontId="1" fillId="0" borderId="4" xfId="0" applyFont="1" applyBorder="1"/>
    <xf numFmtId="0" fontId="1" fillId="0" borderId="1" xfId="0" applyFont="1" applyBorder="1"/>
    <xf numFmtId="0" fontId="1" fillId="0" borderId="6" xfId="0" applyFont="1" applyBorder="1" applyAlignment="1">
      <alignment horizontal="center" vertical="center" wrapText="1"/>
    </xf>
    <xf numFmtId="0" fontId="2" fillId="0" borderId="6" xfId="0" applyFont="1" applyBorder="1" applyAlignment="1">
      <alignment horizontal="center" vertical="center" wrapText="1"/>
    </xf>
    <xf numFmtId="9" fontId="2" fillId="0" borderId="6" xfId="0" applyNumberFormat="1" applyFont="1" applyBorder="1" applyAlignment="1">
      <alignment horizontal="center" vertical="center" wrapText="1"/>
    </xf>
    <xf numFmtId="0" fontId="1" fillId="0" borderId="6" xfId="0" applyFont="1" applyBorder="1" applyAlignment="1">
      <alignment horizontal="left" vertical="top" wrapText="1"/>
    </xf>
    <xf numFmtId="0" fontId="1" fillId="0" borderId="1" xfId="0" applyFont="1" applyBorder="1" applyAlignment="1">
      <alignment horizontal="center" vertical="center" wrapText="1"/>
    </xf>
    <xf numFmtId="0" fontId="2" fillId="0" borderId="1" xfId="0" applyFont="1" applyBorder="1" applyAlignment="1">
      <alignment horizontal="left" vertical="center" wrapText="1"/>
    </xf>
    <xf numFmtId="4" fontId="15" fillId="2" borderId="1" xfId="0" applyNumberFormat="1" applyFont="1" applyFill="1" applyBorder="1" applyAlignment="1">
      <alignment horizontal="center" vertical="center" wrapText="1"/>
    </xf>
    <xf numFmtId="9" fontId="15" fillId="2" borderId="6" xfId="0" applyNumberFormat="1" applyFont="1" applyFill="1" applyBorder="1" applyAlignment="1">
      <alignment horizontal="center" vertical="center" wrapText="1"/>
    </xf>
    <xf numFmtId="4" fontId="15" fillId="2" borderId="6" xfId="0" applyNumberFormat="1" applyFont="1" applyFill="1" applyBorder="1" applyAlignment="1">
      <alignment horizontal="center" vertical="center" wrapText="1"/>
    </xf>
    <xf numFmtId="0" fontId="12" fillId="0" borderId="1" xfId="0" applyFont="1" applyBorder="1" applyAlignment="1">
      <alignment vertical="top"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2" fillId="0" borderId="4" xfId="0" applyFont="1" applyBorder="1" applyAlignment="1">
      <alignment horizontal="center" vertical="center" wrapText="1"/>
    </xf>
    <xf numFmtId="9" fontId="2" fillId="0" borderId="6" xfId="0" applyNumberFormat="1" applyFont="1" applyBorder="1" applyAlignment="1">
      <alignment horizontal="center" vertical="center" wrapText="1"/>
    </xf>
    <xf numFmtId="0" fontId="1" fillId="4" borderId="3" xfId="0" applyFont="1" applyFill="1" applyBorder="1" applyAlignment="1">
      <alignment horizontal="left" vertical="center" wrapText="1"/>
    </xf>
    <xf numFmtId="0" fontId="2" fillId="0" borderId="1" xfId="0" applyFont="1" applyBorder="1" applyAlignment="1">
      <alignment horizontal="left" vertical="center" wrapText="1"/>
    </xf>
    <xf numFmtId="0" fontId="0" fillId="0" borderId="4"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2" fillId="0" borderId="4" xfId="0" applyFont="1" applyBorder="1" applyAlignment="1">
      <alignment horizontal="center" vertical="center" wrapText="1"/>
    </xf>
    <xf numFmtId="9" fontId="2" fillId="0" borderId="4" xfId="0" applyNumberFormat="1" applyFont="1" applyBorder="1" applyAlignment="1">
      <alignment horizontal="center" vertical="center" wrapText="1"/>
    </xf>
    <xf numFmtId="9" fontId="15" fillId="2"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7" fillId="0" borderId="11" xfId="0" applyFont="1" applyBorder="1" applyAlignment="1">
      <alignment horizontal="left" vertical="center" wrapText="1"/>
    </xf>
    <xf numFmtId="0" fontId="2" fillId="0" borderId="4" xfId="0" applyFont="1" applyBorder="1" applyAlignment="1">
      <alignment horizontal="center" vertical="center" wrapText="1"/>
    </xf>
    <xf numFmtId="9" fontId="2" fillId="0" borderId="6" xfId="0" applyNumberFormat="1" applyFont="1" applyBorder="1" applyAlignment="1">
      <alignment horizontal="center" vertical="center" wrapText="1"/>
    </xf>
    <xf numFmtId="0" fontId="2" fillId="0" borderId="1" xfId="0" applyFont="1" applyBorder="1" applyAlignment="1">
      <alignment horizontal="left" vertical="center" wrapText="1"/>
    </xf>
    <xf numFmtId="0" fontId="0" fillId="0" borderId="4" xfId="0" applyFont="1" applyBorder="1" applyAlignment="1">
      <alignment horizontal="center" vertical="center" wrapText="1"/>
    </xf>
    <xf numFmtId="0" fontId="8" fillId="0" borderId="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6" xfId="0" applyFont="1" applyBorder="1" applyAlignment="1">
      <alignment horizontal="center" vertical="center" wrapText="1"/>
    </xf>
    <xf numFmtId="0" fontId="1" fillId="4" borderId="3" xfId="0" applyFont="1" applyFill="1" applyBorder="1" applyAlignment="1">
      <alignment horizontal="left" vertical="center" wrapText="1"/>
    </xf>
    <xf numFmtId="9" fontId="2" fillId="0" borderId="6" xfId="0" applyNumberFormat="1" applyFont="1" applyBorder="1" applyAlignment="1">
      <alignment horizontal="center" vertical="center" wrapText="1"/>
    </xf>
    <xf numFmtId="0" fontId="7" fillId="0" borderId="3" xfId="0" applyFont="1" applyBorder="1" applyAlignment="1">
      <alignment horizontal="left" vertical="center" wrapText="1"/>
    </xf>
    <xf numFmtId="0" fontId="12" fillId="0" borderId="1" xfId="0" applyFont="1" applyBorder="1" applyAlignment="1">
      <alignment horizontal="left" vertical="top" wrapText="1"/>
    </xf>
    <xf numFmtId="0" fontId="4" fillId="2" borderId="3" xfId="0" applyFont="1" applyFill="1" applyBorder="1" applyAlignment="1">
      <alignment horizontal="center" vertical="center" wrapText="1"/>
    </xf>
    <xf numFmtId="0" fontId="1" fillId="0" borderId="1" xfId="0" applyFont="1" applyBorder="1" applyAlignment="1">
      <alignment horizontal="left" vertical="top" wrapText="1"/>
    </xf>
    <xf numFmtId="0" fontId="1" fillId="0" borderId="3" xfId="0" applyFont="1" applyBorder="1" applyAlignment="1">
      <alignment horizontal="center" vertical="center" wrapText="1"/>
    </xf>
    <xf numFmtId="0" fontId="1" fillId="0" borderId="3" xfId="0" applyFont="1" applyBorder="1" applyAlignment="1">
      <alignment horizontal="left" vertical="center" wrapText="1"/>
    </xf>
    <xf numFmtId="0" fontId="1" fillId="0" borderId="6" xfId="0" applyFont="1" applyBorder="1" applyAlignment="1">
      <alignment vertical="top" wrapText="1"/>
    </xf>
    <xf numFmtId="0" fontId="1" fillId="0" borderId="1" xfId="0" applyFont="1" applyBorder="1" applyAlignment="1">
      <alignment vertical="top" wrapText="1"/>
    </xf>
    <xf numFmtId="3" fontId="16" fillId="0" borderId="6" xfId="0" applyNumberFormat="1" applyFont="1" applyBorder="1" applyAlignment="1">
      <alignment horizontal="center" vertical="center" wrapText="1"/>
    </xf>
    <xf numFmtId="3" fontId="16" fillId="0" borderId="1" xfId="0" applyNumberFormat="1" applyFont="1" applyBorder="1" applyAlignment="1">
      <alignment horizontal="center" vertical="center" wrapText="1"/>
    </xf>
    <xf numFmtId="0" fontId="16" fillId="4" borderId="1" xfId="0" applyFont="1" applyFill="1" applyBorder="1" applyAlignment="1">
      <alignment horizontal="center" vertical="center" wrapText="1"/>
    </xf>
    <xf numFmtId="3" fontId="16" fillId="0" borderId="4" xfId="0" applyNumberFormat="1" applyFont="1" applyBorder="1" applyAlignment="1">
      <alignment horizontal="center" vertical="center" wrapText="1"/>
    </xf>
    <xf numFmtId="3" fontId="17" fillId="0" borderId="4" xfId="0" applyNumberFormat="1" applyFont="1" applyBorder="1" applyAlignment="1">
      <alignment horizontal="center" vertical="center" wrapText="1"/>
    </xf>
    <xf numFmtId="0" fontId="1" fillId="4" borderId="2" xfId="0" applyFont="1" applyFill="1" applyBorder="1" applyAlignment="1">
      <alignment vertical="center" wrapText="1"/>
    </xf>
    <xf numFmtId="0" fontId="1" fillId="4" borderId="3" xfId="0" applyFont="1" applyFill="1" applyBorder="1" applyAlignment="1">
      <alignment vertical="center" wrapText="1"/>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4" xfId="0" applyFont="1" applyBorder="1" applyAlignment="1">
      <alignment horizontal="center" vertical="center" wrapText="1"/>
    </xf>
    <xf numFmtId="0" fontId="3" fillId="3"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0" borderId="4" xfId="0" applyFont="1" applyBorder="1" applyAlignment="1">
      <alignment horizontal="left" vertical="center" wrapText="1"/>
    </xf>
    <xf numFmtId="0" fontId="5" fillId="0" borderId="4" xfId="0" applyFont="1" applyBorder="1" applyAlignment="1">
      <alignment horizontal="center" vertical="center" wrapText="1"/>
    </xf>
    <xf numFmtId="0" fontId="2" fillId="0" borderId="4" xfId="0" applyFont="1" applyBorder="1" applyAlignment="1">
      <alignment horizontal="center" vertical="center" wrapText="1"/>
    </xf>
    <xf numFmtId="9" fontId="2" fillId="0" borderId="4" xfId="0" applyNumberFormat="1" applyFont="1" applyBorder="1" applyAlignment="1">
      <alignment horizontal="center" vertical="center" wrapText="1"/>
    </xf>
    <xf numFmtId="0" fontId="25" fillId="3" borderId="3"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12" fillId="0" borderId="1" xfId="0" applyFont="1" applyBorder="1" applyAlignment="1">
      <alignment horizontal="center" vertical="top" wrapText="1"/>
    </xf>
    <xf numFmtId="0" fontId="1" fillId="0" borderId="1" xfId="0" applyFont="1" applyBorder="1" applyAlignment="1">
      <alignment horizontal="center" vertical="top" wrapText="1"/>
    </xf>
    <xf numFmtId="0" fontId="7" fillId="0" borderId="11" xfId="0" applyFont="1" applyBorder="1" applyAlignment="1">
      <alignment horizontal="center" vertical="center" wrapText="1"/>
    </xf>
    <xf numFmtId="0" fontId="7" fillId="0" borderId="1" xfId="0" applyFont="1" applyBorder="1" applyAlignment="1">
      <alignment horizontal="center" vertical="center" wrapText="1"/>
    </xf>
    <xf numFmtId="0" fontId="12" fillId="0" borderId="13" xfId="0" applyFont="1" applyBorder="1" applyAlignment="1">
      <alignment horizontal="center" vertical="center" wrapText="1"/>
    </xf>
    <xf numFmtId="0" fontId="1" fillId="0" borderId="6" xfId="0" applyFont="1" applyBorder="1" applyAlignment="1">
      <alignment horizontal="center" vertical="top" wrapText="1"/>
    </xf>
    <xf numFmtId="0" fontId="1" fillId="4" borderId="3" xfId="0" applyFont="1" applyFill="1" applyBorder="1" applyAlignment="1">
      <alignment horizontal="center" vertical="center" wrapText="1"/>
    </xf>
    <xf numFmtId="0" fontId="2" fillId="0" borderId="11" xfId="0" applyFont="1" applyBorder="1" applyAlignment="1">
      <alignment horizontal="center" vertical="center" wrapText="1"/>
    </xf>
    <xf numFmtId="0" fontId="7" fillId="0" borderId="11" xfId="0" applyFont="1" applyBorder="1" applyAlignment="1">
      <alignment horizontal="left" vertical="center" wrapText="1"/>
    </xf>
    <xf numFmtId="0" fontId="16" fillId="4" borderId="1" xfId="0" applyNumberFormat="1" applyFont="1" applyFill="1" applyBorder="1" applyAlignment="1">
      <alignment horizontal="center" vertical="center" wrapText="1"/>
    </xf>
    <xf numFmtId="0" fontId="16" fillId="0" borderId="1" xfId="0" applyNumberFormat="1" applyFont="1" applyBorder="1" applyAlignment="1">
      <alignment horizontal="center" vertical="center" wrapText="1"/>
    </xf>
    <xf numFmtId="0" fontId="16" fillId="0" borderId="4" xfId="0" applyNumberFormat="1" applyFont="1" applyBorder="1" applyAlignment="1">
      <alignment horizontal="center" vertical="center" wrapText="1"/>
    </xf>
    <xf numFmtId="0" fontId="1" fillId="2" borderId="3" xfId="0" applyFont="1" applyFill="1" applyBorder="1" applyAlignment="1">
      <alignment horizontal="left" vertical="center" wrapText="1"/>
    </xf>
    <xf numFmtId="0" fontId="1" fillId="2" borderId="3"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top" wrapText="1"/>
    </xf>
    <xf numFmtId="0" fontId="0" fillId="0" borderId="4" xfId="0" applyFont="1" applyBorder="1" applyAlignment="1">
      <alignment horizontal="center" vertical="center" wrapText="1"/>
    </xf>
    <xf numFmtId="0" fontId="1" fillId="0" borderId="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9" fontId="2" fillId="0" borderId="6" xfId="0" applyNumberFormat="1" applyFont="1" applyBorder="1" applyAlignment="1">
      <alignment horizontal="center" vertical="center" wrapText="1"/>
    </xf>
    <xf numFmtId="0" fontId="7" fillId="0" borderId="11" xfId="0" applyFont="1" applyBorder="1" applyAlignment="1">
      <alignment horizontal="left" vertical="center" wrapText="1"/>
    </xf>
    <xf numFmtId="0" fontId="2" fillId="0" borderId="1" xfId="0" applyFont="1" applyBorder="1" applyAlignment="1">
      <alignment horizontal="left" vertical="center" wrapText="1"/>
    </xf>
    <xf numFmtId="0" fontId="12" fillId="0" borderId="3" xfId="0" applyFont="1" applyBorder="1" applyAlignment="1">
      <alignment horizontal="center" vertical="center" wrapText="1"/>
    </xf>
    <xf numFmtId="0" fontId="12" fillId="0" borderId="6" xfId="0" applyFont="1" applyBorder="1" applyAlignment="1">
      <alignment vertical="center" wrapText="1"/>
    </xf>
    <xf numFmtId="0" fontId="12" fillId="0" borderId="1" xfId="0" applyFont="1" applyBorder="1" applyAlignment="1">
      <alignment vertical="center" wrapText="1"/>
    </xf>
    <xf numFmtId="0" fontId="0"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4" xfId="0" applyFont="1" applyBorder="1" applyAlignment="1">
      <alignment horizontal="center" vertical="center" wrapText="1"/>
    </xf>
    <xf numFmtId="0" fontId="1" fillId="0" borderId="6" xfId="0" applyFont="1" applyBorder="1" applyAlignment="1">
      <alignment horizontal="center" vertical="center" wrapText="1"/>
    </xf>
    <xf numFmtId="0" fontId="7" fillId="0" borderId="11" xfId="0" applyFont="1" applyBorder="1" applyAlignment="1">
      <alignment horizontal="left"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9" fontId="2" fillId="0" borderId="6" xfId="0" applyNumberFormat="1" applyFont="1" applyBorder="1" applyAlignment="1">
      <alignment horizontal="center" vertical="center" wrapText="1"/>
    </xf>
    <xf numFmtId="2" fontId="2" fillId="0" borderId="6" xfId="0" applyNumberFormat="1" applyFont="1" applyBorder="1" applyAlignment="1">
      <alignment horizontal="center" vertical="center" wrapText="1"/>
    </xf>
    <xf numFmtId="0" fontId="12" fillId="0" borderId="6" xfId="0" applyFont="1" applyBorder="1" applyAlignment="1">
      <alignment horizontal="left" vertical="top" wrapText="1"/>
    </xf>
    <xf numFmtId="164" fontId="1" fillId="4" borderId="1" xfId="0" applyNumberFormat="1" applyFont="1" applyFill="1" applyBorder="1" applyAlignment="1">
      <alignment horizontal="center" vertical="center" wrapText="1"/>
    </xf>
    <xf numFmtId="164" fontId="2"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164" fontId="15" fillId="2" borderId="1" xfId="0" applyNumberFormat="1" applyFont="1" applyFill="1" applyBorder="1" applyAlignment="1">
      <alignment horizontal="center" vertical="center" wrapText="1"/>
    </xf>
    <xf numFmtId="164" fontId="15" fillId="2" borderId="6" xfId="0" applyNumberFormat="1" applyFont="1" applyFill="1" applyBorder="1" applyAlignment="1">
      <alignment horizontal="center" vertical="center" wrapText="1"/>
    </xf>
    <xf numFmtId="164" fontId="2" fillId="0" borderId="4" xfId="0" applyNumberFormat="1" applyFont="1" applyBorder="1" applyAlignment="1">
      <alignment horizontal="center" vertical="center" wrapText="1"/>
    </xf>
    <xf numFmtId="164" fontId="8" fillId="0" borderId="4" xfId="0" applyNumberFormat="1" applyFont="1" applyBorder="1" applyAlignment="1">
      <alignment horizontal="center" vertical="center" wrapText="1"/>
    </xf>
    <xf numFmtId="164" fontId="2" fillId="0" borderId="6" xfId="0" applyNumberFormat="1" applyFont="1" applyBorder="1" applyAlignment="1">
      <alignment horizontal="center" vertical="center" wrapText="1"/>
    </xf>
    <xf numFmtId="0" fontId="4" fillId="2" borderId="3" xfId="0" applyFont="1" applyFill="1" applyBorder="1" applyAlignment="1">
      <alignment horizontal="center" vertical="center" wrapText="1"/>
    </xf>
    <xf numFmtId="0" fontId="2" fillId="0" borderId="4" xfId="0" applyFont="1" applyBorder="1" applyAlignment="1">
      <alignment horizontal="left" vertical="center" wrapText="1"/>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9" fontId="2" fillId="0" borderId="4" xfId="0" applyNumberFormat="1" applyFont="1" applyBorder="1" applyAlignment="1">
      <alignment horizontal="center" vertical="center" wrapText="1"/>
    </xf>
    <xf numFmtId="9" fontId="2" fillId="0" borderId="6"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left" vertical="center" wrapText="1"/>
    </xf>
    <xf numFmtId="0" fontId="1" fillId="0" borderId="11" xfId="0" applyFont="1" applyBorder="1" applyAlignment="1">
      <alignment horizontal="left" vertical="center" wrapText="1"/>
    </xf>
    <xf numFmtId="0" fontId="1" fillId="0" borderId="1" xfId="0" applyFont="1" applyBorder="1" applyAlignment="1">
      <alignment horizontal="center"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31" fillId="0" borderId="0" xfId="0" applyFont="1"/>
    <xf numFmtId="10" fontId="1" fillId="4" borderId="1" xfId="1" applyNumberFormat="1" applyFont="1" applyFill="1" applyBorder="1" applyAlignment="1">
      <alignment horizontal="center" vertical="center" wrapText="1"/>
    </xf>
    <xf numFmtId="10" fontId="2" fillId="0" borderId="1" xfId="0" applyNumberFormat="1" applyFont="1" applyBorder="1" applyAlignment="1">
      <alignment horizontal="center" vertical="center" wrapText="1"/>
    </xf>
    <xf numFmtId="10" fontId="2" fillId="0" borderId="6" xfId="0" applyNumberFormat="1" applyFont="1" applyBorder="1" applyAlignment="1">
      <alignment horizontal="center" vertical="center" wrapText="1"/>
    </xf>
    <xf numFmtId="0" fontId="16" fillId="0" borderId="1" xfId="0" applyFont="1" applyBorder="1" applyAlignment="1">
      <alignment horizontal="center" vertical="center" wrapText="1"/>
    </xf>
    <xf numFmtId="164" fontId="16" fillId="2" borderId="1" xfId="0" applyNumberFormat="1" applyFont="1" applyFill="1" applyBorder="1" applyAlignment="1">
      <alignment horizontal="center" vertical="center" wrapText="1"/>
    </xf>
    <xf numFmtId="9" fontId="16" fillId="2"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3" xfId="0" applyFont="1" applyBorder="1" applyAlignment="1">
      <alignment vertical="center" wrapText="1"/>
    </xf>
    <xf numFmtId="0" fontId="1"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3" fontId="16" fillId="0" borderId="4" xfId="0" applyNumberFormat="1" applyFont="1" applyBorder="1" applyAlignment="1">
      <alignment horizontal="center" vertical="center" wrapText="1"/>
    </xf>
    <xf numFmtId="0" fontId="2" fillId="0" borderId="4" xfId="0" applyFont="1" applyBorder="1" applyAlignment="1">
      <alignment horizontal="center" vertical="center" wrapText="1"/>
    </xf>
    <xf numFmtId="164" fontId="2" fillId="0" borderId="4" xfId="0" applyNumberFormat="1" applyFont="1" applyBorder="1" applyAlignment="1">
      <alignment horizontal="center" vertical="center" wrapText="1"/>
    </xf>
    <xf numFmtId="9" fontId="2" fillId="0" borderId="4" xfId="0" applyNumberFormat="1" applyFont="1" applyBorder="1" applyAlignment="1">
      <alignment horizontal="center" vertical="center" wrapText="1"/>
    </xf>
    <xf numFmtId="0" fontId="0" fillId="0" borderId="0" xfId="0" applyAlignment="1">
      <alignment horizontal="left" wrapText="1"/>
    </xf>
    <xf numFmtId="0" fontId="0" fillId="0" borderId="0" xfId="0" applyAlignment="1">
      <alignment horizontal="left"/>
    </xf>
    <xf numFmtId="0" fontId="1" fillId="0" borderId="1" xfId="0" applyFont="1" applyBorder="1" applyAlignment="1">
      <alignment horizontal="center" vertical="center" wrapText="1"/>
    </xf>
    <xf numFmtId="0" fontId="1" fillId="0" borderId="1" xfId="0" applyFont="1" applyBorder="1" applyAlignment="1">
      <alignment horizontal="left" vertical="top"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9"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14" fillId="2" borderId="1" xfId="0" applyFont="1" applyFill="1" applyBorder="1" applyAlignment="1">
      <alignment horizontal="right" vertical="center" wrapText="1"/>
    </xf>
    <xf numFmtId="0" fontId="1" fillId="0" borderId="5" xfId="0" applyFont="1" applyBorder="1" applyAlignment="1">
      <alignment horizontal="center" vertical="center" wrapText="1"/>
    </xf>
    <xf numFmtId="0" fontId="1" fillId="0" borderId="5" xfId="0" applyFont="1" applyBorder="1" applyAlignment="1">
      <alignment horizontal="left" vertical="center" wrapText="1"/>
    </xf>
    <xf numFmtId="0" fontId="1" fillId="0" borderId="1" xfId="0" applyFont="1" applyBorder="1" applyAlignment="1">
      <alignment horizontal="left"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1" fillId="0" borderId="1" xfId="0"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0" fillId="0" borderId="1"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1" fillId="4" borderId="2" xfId="0" applyFont="1" applyFill="1" applyBorder="1" applyAlignment="1">
      <alignment horizontal="left" vertical="center" wrapText="1"/>
    </xf>
    <xf numFmtId="0" fontId="1" fillId="4" borderId="3" xfId="0" applyFont="1" applyFill="1" applyBorder="1" applyAlignment="1">
      <alignment horizontal="left" vertical="center" wrapText="1"/>
    </xf>
    <xf numFmtId="0" fontId="23" fillId="0" borderId="0" xfId="0" applyFont="1" applyAlignment="1">
      <alignment horizontal="left"/>
    </xf>
    <xf numFmtId="0" fontId="1" fillId="4" borderId="2" xfId="0" applyFont="1" applyFill="1" applyBorder="1" applyAlignment="1">
      <alignment vertical="center" wrapText="1"/>
    </xf>
    <xf numFmtId="0" fontId="1" fillId="4" borderId="3" xfId="0" applyFont="1" applyFill="1" applyBorder="1" applyAlignment="1">
      <alignment vertical="center" wrapText="1"/>
    </xf>
    <xf numFmtId="0" fontId="1" fillId="4" borderId="4"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2" fillId="4" borderId="4" xfId="0" applyFont="1" applyFill="1" applyBorder="1" applyAlignment="1">
      <alignment horizontal="left" vertical="center" wrapText="1"/>
    </xf>
    <xf numFmtId="0" fontId="2" fillId="4" borderId="6" xfId="0" applyFont="1" applyFill="1" applyBorder="1" applyAlignment="1">
      <alignment horizontal="left" vertical="center" wrapText="1"/>
    </xf>
    <xf numFmtId="0" fontId="1" fillId="4" borderId="4" xfId="0" applyFont="1" applyFill="1" applyBorder="1" applyAlignment="1">
      <alignment horizontal="left" vertical="center" wrapText="1"/>
    </xf>
    <xf numFmtId="0" fontId="1" fillId="4" borderId="6"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11" fillId="0" borderId="9" xfId="0" applyFont="1" applyBorder="1" applyAlignment="1">
      <alignment horizontal="center" vertical="center" wrapText="1"/>
    </xf>
    <xf numFmtId="0" fontId="11" fillId="0" borderId="0" xfId="0" applyFont="1" applyBorder="1" applyAlignment="1">
      <alignment horizontal="center" vertical="center" wrapText="1"/>
    </xf>
    <xf numFmtId="0" fontId="15" fillId="2" borderId="1" xfId="0" applyFont="1" applyFill="1" applyBorder="1" applyAlignment="1">
      <alignment horizontal="right"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8" xfId="0" applyFont="1" applyBorder="1" applyAlignment="1">
      <alignment horizontal="center"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2" fillId="0" borderId="1" xfId="0" applyFont="1" applyBorder="1" applyAlignment="1">
      <alignment horizontal="left" vertical="center" wrapText="1"/>
    </xf>
    <xf numFmtId="0" fontId="2" fillId="0" borderId="6" xfId="0" applyFont="1" applyBorder="1" applyAlignment="1">
      <alignment horizontal="left" vertical="center" wrapText="1"/>
    </xf>
    <xf numFmtId="0" fontId="14" fillId="2" borderId="2" xfId="0" applyFont="1" applyFill="1" applyBorder="1" applyAlignment="1">
      <alignment horizontal="right" vertical="center" wrapText="1"/>
    </xf>
    <xf numFmtId="0" fontId="14" fillId="2" borderId="12" xfId="0" applyFont="1" applyFill="1" applyBorder="1" applyAlignment="1">
      <alignment horizontal="right" vertical="center" wrapText="1"/>
    </xf>
    <xf numFmtId="0" fontId="14" fillId="2" borderId="3" xfId="0" applyFont="1" applyFill="1" applyBorder="1" applyAlignment="1">
      <alignment horizontal="right" vertical="center" wrapText="1"/>
    </xf>
    <xf numFmtId="0" fontId="30" fillId="2" borderId="1" xfId="0" applyFont="1" applyFill="1" applyBorder="1" applyAlignment="1">
      <alignment horizontal="right" vertical="center" wrapText="1"/>
    </xf>
    <xf numFmtId="0" fontId="6" fillId="0" borderId="1" xfId="0" applyFont="1" applyBorder="1" applyAlignment="1">
      <alignment horizontal="center" vertical="center" wrapText="1"/>
    </xf>
    <xf numFmtId="3" fontId="16" fillId="0" borderId="4" xfId="0" applyNumberFormat="1" applyFont="1" applyBorder="1" applyAlignment="1">
      <alignment horizontal="center" vertical="center" wrapText="1"/>
    </xf>
    <xf numFmtId="3" fontId="16" fillId="0" borderId="6"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164" fontId="2" fillId="0" borderId="4" xfId="0" applyNumberFormat="1" applyFont="1" applyBorder="1" applyAlignment="1">
      <alignment horizontal="center" vertical="center" wrapText="1"/>
    </xf>
    <xf numFmtId="164" fontId="2" fillId="0" borderId="6" xfId="0" applyNumberFormat="1" applyFont="1" applyBorder="1" applyAlignment="1">
      <alignment horizontal="center" vertical="center" wrapText="1"/>
    </xf>
    <xf numFmtId="9" fontId="2" fillId="0" borderId="4" xfId="0" applyNumberFormat="1" applyFont="1" applyBorder="1" applyAlignment="1">
      <alignment horizontal="center" vertical="center" wrapText="1"/>
    </xf>
    <xf numFmtId="9" fontId="2" fillId="0" borderId="6" xfId="0" applyNumberFormat="1" applyFont="1" applyBorder="1" applyAlignment="1">
      <alignment horizontal="center" vertical="center" wrapText="1"/>
    </xf>
    <xf numFmtId="0" fontId="31" fillId="0" borderId="0" xfId="0" applyFont="1" applyAlignment="1">
      <alignment horizontal="left"/>
    </xf>
  </cellXfs>
  <cellStyles count="2">
    <cellStyle name="Normalny" xfId="0" builtinId="0"/>
    <cellStyle name="Procentowy"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43"/>
  <sheetViews>
    <sheetView workbookViewId="0">
      <selection activeCell="R9" sqref="R9"/>
    </sheetView>
  </sheetViews>
  <sheetFormatPr defaultRowHeight="15" x14ac:dyDescent="0.25"/>
  <cols>
    <col min="1" max="1" width="5.42578125" customWidth="1"/>
    <col min="2" max="2" width="29.5703125" customWidth="1"/>
    <col min="3" max="3" width="26.140625" customWidth="1"/>
    <col min="4" max="4" width="14.7109375" customWidth="1"/>
    <col min="8" max="8" width="8.85546875" customWidth="1"/>
    <col min="10" max="10" width="10.28515625" customWidth="1"/>
    <col min="11" max="11" width="11.7109375" customWidth="1"/>
    <col min="13" max="13" width="14.42578125" customWidth="1"/>
  </cols>
  <sheetData>
    <row r="1" spans="1:13" ht="28.5" customHeight="1" x14ac:dyDescent="0.25">
      <c r="A1" s="183" t="s">
        <v>20</v>
      </c>
      <c r="B1" s="183"/>
      <c r="C1" s="183"/>
      <c r="D1" s="183"/>
      <c r="E1" s="183"/>
      <c r="F1" s="183"/>
      <c r="G1" s="183"/>
      <c r="H1" s="183"/>
      <c r="I1" s="183"/>
      <c r="J1" s="183"/>
      <c r="K1" s="183"/>
      <c r="L1" s="183"/>
      <c r="M1" s="183"/>
    </row>
    <row r="2" spans="1:13" ht="48" x14ac:dyDescent="0.25">
      <c r="A2" s="8" t="s">
        <v>1</v>
      </c>
      <c r="B2" s="184" t="s">
        <v>2</v>
      </c>
      <c r="C2" s="185"/>
      <c r="D2" s="83" t="s">
        <v>80</v>
      </c>
      <c r="E2" s="84" t="s">
        <v>3</v>
      </c>
      <c r="F2" s="84" t="s">
        <v>81</v>
      </c>
      <c r="G2" s="84" t="s">
        <v>82</v>
      </c>
      <c r="H2" s="8" t="s">
        <v>4</v>
      </c>
      <c r="I2" s="8" t="s">
        <v>5</v>
      </c>
      <c r="J2" s="8" t="s">
        <v>6</v>
      </c>
      <c r="K2" s="8" t="s">
        <v>12</v>
      </c>
      <c r="L2" s="8" t="s">
        <v>7</v>
      </c>
      <c r="M2" s="20" t="s">
        <v>19</v>
      </c>
    </row>
    <row r="3" spans="1:13" x14ac:dyDescent="0.25">
      <c r="A3" s="7">
        <v>1</v>
      </c>
      <c r="B3" s="186">
        <v>2</v>
      </c>
      <c r="C3" s="187"/>
      <c r="D3" s="61">
        <v>3</v>
      </c>
      <c r="E3" s="7">
        <v>4</v>
      </c>
      <c r="F3" s="7">
        <v>5</v>
      </c>
      <c r="G3" s="7">
        <v>6</v>
      </c>
      <c r="H3" s="7">
        <v>7</v>
      </c>
      <c r="I3" s="7">
        <v>8</v>
      </c>
      <c r="J3" s="7">
        <v>9</v>
      </c>
      <c r="K3" s="7" t="s">
        <v>83</v>
      </c>
      <c r="L3" s="7">
        <v>11</v>
      </c>
      <c r="M3" s="7" t="s">
        <v>158</v>
      </c>
    </row>
    <row r="4" spans="1:13" s="15" customFormat="1" ht="42" customHeight="1" x14ac:dyDescent="0.25">
      <c r="A4" s="16">
        <v>1</v>
      </c>
      <c r="B4" s="191" t="s">
        <v>62</v>
      </c>
      <c r="C4" s="192"/>
      <c r="D4" s="91" t="s">
        <v>0</v>
      </c>
      <c r="E4" s="16"/>
      <c r="F4" s="16"/>
      <c r="G4" s="16"/>
      <c r="H4" s="94">
        <v>3000</v>
      </c>
      <c r="I4" s="16" t="s">
        <v>21</v>
      </c>
      <c r="J4" s="121"/>
      <c r="K4" s="121">
        <f t="shared" ref="K4:K8" si="0">H4*J4</f>
        <v>0</v>
      </c>
      <c r="L4" s="17"/>
      <c r="M4" s="121">
        <f>K4+(K4*L4)</f>
        <v>0</v>
      </c>
    </row>
    <row r="5" spans="1:13" s="15" customFormat="1" ht="20.25" customHeight="1" x14ac:dyDescent="0.25">
      <c r="A5" s="16">
        <v>2</v>
      </c>
      <c r="B5" s="191" t="s">
        <v>22</v>
      </c>
      <c r="C5" s="192"/>
      <c r="D5" s="91" t="s">
        <v>0</v>
      </c>
      <c r="E5" s="16"/>
      <c r="F5" s="16"/>
      <c r="G5" s="16"/>
      <c r="H5" s="94">
        <v>620</v>
      </c>
      <c r="I5" s="16" t="s">
        <v>17</v>
      </c>
      <c r="J5" s="121"/>
      <c r="K5" s="121">
        <f t="shared" si="0"/>
        <v>0</v>
      </c>
      <c r="L5" s="17"/>
      <c r="M5" s="121">
        <f t="shared" ref="M5:M31" si="1">K5+(K5*L5)</f>
        <v>0</v>
      </c>
    </row>
    <row r="6" spans="1:13" ht="20.25" customHeight="1" x14ac:dyDescent="0.25">
      <c r="A6" s="162">
        <v>3</v>
      </c>
      <c r="B6" s="176" t="s">
        <v>23</v>
      </c>
      <c r="C6" s="33" t="s">
        <v>24</v>
      </c>
      <c r="D6" s="85" t="s">
        <v>0</v>
      </c>
      <c r="E6" s="28"/>
      <c r="F6" s="28"/>
      <c r="G6" s="28"/>
      <c r="H6" s="95">
        <v>220</v>
      </c>
      <c r="I6" s="1" t="s">
        <v>8</v>
      </c>
      <c r="J6" s="122"/>
      <c r="K6" s="122">
        <f t="shared" si="0"/>
        <v>0</v>
      </c>
      <c r="L6" s="2"/>
      <c r="M6" s="121">
        <f t="shared" si="1"/>
        <v>0</v>
      </c>
    </row>
    <row r="7" spans="1:13" ht="20.25" customHeight="1" x14ac:dyDescent="0.25">
      <c r="A7" s="162"/>
      <c r="B7" s="176"/>
      <c r="C7" s="19" t="s">
        <v>25</v>
      </c>
      <c r="D7" s="86" t="s">
        <v>0</v>
      </c>
      <c r="E7" s="28"/>
      <c r="F7" s="28"/>
      <c r="G7" s="28"/>
      <c r="H7" s="95">
        <v>1700</v>
      </c>
      <c r="I7" s="1" t="s">
        <v>8</v>
      </c>
      <c r="J7" s="122"/>
      <c r="K7" s="122">
        <f t="shared" si="0"/>
        <v>0</v>
      </c>
      <c r="L7" s="2"/>
      <c r="M7" s="121">
        <f t="shared" si="1"/>
        <v>0</v>
      </c>
    </row>
    <row r="8" spans="1:13" s="15" customFormat="1" ht="18" customHeight="1" x14ac:dyDescent="0.25">
      <c r="A8" s="16">
        <v>4</v>
      </c>
      <c r="B8" s="191" t="s">
        <v>26</v>
      </c>
      <c r="C8" s="192"/>
      <c r="D8" s="91" t="s">
        <v>0</v>
      </c>
      <c r="E8" s="16"/>
      <c r="F8" s="16"/>
      <c r="G8" s="16"/>
      <c r="H8" s="94">
        <v>15</v>
      </c>
      <c r="I8" s="16" t="s">
        <v>8</v>
      </c>
      <c r="J8" s="121"/>
      <c r="K8" s="121">
        <f t="shared" si="0"/>
        <v>0</v>
      </c>
      <c r="L8" s="17"/>
      <c r="M8" s="121">
        <f t="shared" si="1"/>
        <v>0</v>
      </c>
    </row>
    <row r="9" spans="1:13" ht="26.25" customHeight="1" x14ac:dyDescent="0.25">
      <c r="A9" s="188">
        <v>5</v>
      </c>
      <c r="B9" s="189" t="s">
        <v>27</v>
      </c>
      <c r="C9" s="12" t="s">
        <v>28</v>
      </c>
      <c r="D9" s="1" t="s">
        <v>0</v>
      </c>
      <c r="E9" s="13"/>
      <c r="F9" s="13"/>
      <c r="G9" s="13"/>
      <c r="H9" s="95">
        <v>650</v>
      </c>
      <c r="I9" s="1" t="s">
        <v>17</v>
      </c>
      <c r="J9" s="122"/>
      <c r="K9" s="122">
        <f t="shared" ref="K9:K31" si="2">H9*J9</f>
        <v>0</v>
      </c>
      <c r="L9" s="2"/>
      <c r="M9" s="121">
        <f t="shared" si="1"/>
        <v>0</v>
      </c>
    </row>
    <row r="10" spans="1:13" ht="26.25" customHeight="1" x14ac:dyDescent="0.25">
      <c r="A10" s="188"/>
      <c r="B10" s="190"/>
      <c r="C10" s="29" t="s">
        <v>29</v>
      </c>
      <c r="D10" s="1" t="s">
        <v>0</v>
      </c>
      <c r="E10" s="28"/>
      <c r="F10" s="28"/>
      <c r="G10" s="28"/>
      <c r="H10" s="95">
        <v>1000</v>
      </c>
      <c r="I10" s="1" t="s">
        <v>17</v>
      </c>
      <c r="J10" s="122"/>
      <c r="K10" s="122">
        <f t="shared" si="2"/>
        <v>0</v>
      </c>
      <c r="L10" s="2"/>
      <c r="M10" s="121">
        <f t="shared" si="1"/>
        <v>0</v>
      </c>
    </row>
    <row r="11" spans="1:13" ht="26.25" customHeight="1" x14ac:dyDescent="0.25">
      <c r="A11" s="188"/>
      <c r="B11" s="190"/>
      <c r="C11" s="52" t="s">
        <v>30</v>
      </c>
      <c r="D11" s="1" t="s">
        <v>0</v>
      </c>
      <c r="E11" s="48"/>
      <c r="F11" s="48"/>
      <c r="G11" s="48"/>
      <c r="H11" s="95">
        <v>600</v>
      </c>
      <c r="I11" s="1" t="s">
        <v>17</v>
      </c>
      <c r="J11" s="122"/>
      <c r="K11" s="122">
        <f t="shared" si="2"/>
        <v>0</v>
      </c>
      <c r="L11" s="2"/>
      <c r="M11" s="121">
        <f t="shared" si="1"/>
        <v>0</v>
      </c>
    </row>
    <row r="12" spans="1:13" ht="21.75" customHeight="1" x14ac:dyDescent="0.25">
      <c r="A12" s="168">
        <v>6</v>
      </c>
      <c r="B12" s="164" t="s">
        <v>31</v>
      </c>
      <c r="C12" s="49" t="s">
        <v>32</v>
      </c>
      <c r="D12" s="87" t="s">
        <v>0</v>
      </c>
      <c r="E12" s="9"/>
      <c r="F12" s="53"/>
      <c r="G12" s="53"/>
      <c r="H12" s="96">
        <v>4000</v>
      </c>
      <c r="I12" s="50" t="s">
        <v>17</v>
      </c>
      <c r="J12" s="126"/>
      <c r="K12" s="122">
        <f t="shared" si="2"/>
        <v>0</v>
      </c>
      <c r="L12" s="2"/>
      <c r="M12" s="121">
        <f t="shared" si="1"/>
        <v>0</v>
      </c>
    </row>
    <row r="13" spans="1:13" ht="21.75" customHeight="1" x14ac:dyDescent="0.25">
      <c r="A13" s="169"/>
      <c r="B13" s="165"/>
      <c r="C13" s="49" t="s">
        <v>33</v>
      </c>
      <c r="D13" s="87" t="s">
        <v>0</v>
      </c>
      <c r="E13" s="9"/>
      <c r="F13" s="53"/>
      <c r="G13" s="53"/>
      <c r="H13" s="96">
        <v>900</v>
      </c>
      <c r="I13" s="50" t="s">
        <v>17</v>
      </c>
      <c r="J13" s="126"/>
      <c r="K13" s="122">
        <f t="shared" si="2"/>
        <v>0</v>
      </c>
      <c r="L13" s="2"/>
      <c r="M13" s="121">
        <f t="shared" si="1"/>
        <v>0</v>
      </c>
    </row>
    <row r="14" spans="1:13" ht="24.75" customHeight="1" x14ac:dyDescent="0.25">
      <c r="A14" s="169"/>
      <c r="B14" s="165"/>
      <c r="C14" s="93" t="s">
        <v>34</v>
      </c>
      <c r="D14" s="88" t="s">
        <v>0</v>
      </c>
      <c r="E14" s="9"/>
      <c r="F14" s="53"/>
      <c r="G14" s="53"/>
      <c r="H14" s="96">
        <v>45000</v>
      </c>
      <c r="I14" s="50" t="s">
        <v>17</v>
      </c>
      <c r="J14" s="126"/>
      <c r="K14" s="122">
        <f t="shared" si="2"/>
        <v>0</v>
      </c>
      <c r="L14" s="2"/>
      <c r="M14" s="121">
        <f t="shared" si="1"/>
        <v>0</v>
      </c>
    </row>
    <row r="15" spans="1:13" ht="23.25" customHeight="1" x14ac:dyDescent="0.25">
      <c r="A15" s="169"/>
      <c r="B15" s="166"/>
      <c r="C15" s="110" t="s">
        <v>35</v>
      </c>
      <c r="D15" s="108" t="s">
        <v>0</v>
      </c>
      <c r="E15" s="9"/>
      <c r="F15" s="53"/>
      <c r="G15" s="53"/>
      <c r="H15" s="96">
        <v>10000</v>
      </c>
      <c r="I15" s="50" t="s">
        <v>17</v>
      </c>
      <c r="J15" s="126"/>
      <c r="K15" s="122">
        <f t="shared" si="2"/>
        <v>0</v>
      </c>
      <c r="L15" s="2"/>
      <c r="M15" s="121">
        <f t="shared" si="1"/>
        <v>0</v>
      </c>
    </row>
    <row r="16" spans="1:13" ht="24.75" customHeight="1" x14ac:dyDescent="0.25">
      <c r="A16" s="169"/>
      <c r="B16" s="165"/>
      <c r="C16" s="109" t="s">
        <v>36</v>
      </c>
      <c r="D16" s="89" t="s">
        <v>0</v>
      </c>
      <c r="E16" s="9"/>
      <c r="F16" s="53"/>
      <c r="G16" s="53"/>
      <c r="H16" s="96">
        <v>16500</v>
      </c>
      <c r="I16" s="50" t="s">
        <v>17</v>
      </c>
      <c r="J16" s="126"/>
      <c r="K16" s="122">
        <f t="shared" si="2"/>
        <v>0</v>
      </c>
      <c r="L16" s="2"/>
      <c r="M16" s="121">
        <f t="shared" si="1"/>
        <v>0</v>
      </c>
    </row>
    <row r="17" spans="1:13" ht="21.75" customHeight="1" x14ac:dyDescent="0.25">
      <c r="A17" s="170"/>
      <c r="B17" s="167"/>
      <c r="C17" s="59" t="s">
        <v>37</v>
      </c>
      <c r="D17" s="87" t="s">
        <v>0</v>
      </c>
      <c r="E17" s="9"/>
      <c r="F17" s="53"/>
      <c r="G17" s="53"/>
      <c r="H17" s="96">
        <v>11000</v>
      </c>
      <c r="I17" s="50" t="s">
        <v>17</v>
      </c>
      <c r="J17" s="126"/>
      <c r="K17" s="122">
        <f t="shared" si="2"/>
        <v>0</v>
      </c>
      <c r="L17" s="2"/>
      <c r="M17" s="121">
        <f t="shared" si="1"/>
        <v>0</v>
      </c>
    </row>
    <row r="18" spans="1:13" ht="65.25" customHeight="1" x14ac:dyDescent="0.25">
      <c r="A18" s="53">
        <v>7</v>
      </c>
      <c r="B18" s="171" t="s">
        <v>38</v>
      </c>
      <c r="C18" s="172"/>
      <c r="D18" s="87"/>
      <c r="E18" s="9"/>
      <c r="F18" s="53"/>
      <c r="G18" s="53"/>
      <c r="H18" s="71">
        <v>730</v>
      </c>
      <c r="I18" s="54" t="s">
        <v>39</v>
      </c>
      <c r="J18" s="127"/>
      <c r="K18" s="123">
        <f t="shared" si="2"/>
        <v>0</v>
      </c>
      <c r="L18" s="11"/>
      <c r="M18" s="121">
        <f t="shared" si="1"/>
        <v>0</v>
      </c>
    </row>
    <row r="19" spans="1:13" ht="16.5" customHeight="1" x14ac:dyDescent="0.25">
      <c r="A19" s="162">
        <v>8</v>
      </c>
      <c r="B19" s="163" t="s">
        <v>40</v>
      </c>
      <c r="C19" s="33" t="s">
        <v>41</v>
      </c>
      <c r="D19" s="85" t="s">
        <v>0</v>
      </c>
      <c r="E19" s="48"/>
      <c r="F19" s="48"/>
      <c r="G19" s="48"/>
      <c r="H19" s="68">
        <v>1200</v>
      </c>
      <c r="I19" s="1" t="s">
        <v>17</v>
      </c>
      <c r="J19" s="122"/>
      <c r="K19" s="122">
        <f t="shared" si="2"/>
        <v>0</v>
      </c>
      <c r="L19" s="2"/>
      <c r="M19" s="121">
        <f t="shared" si="1"/>
        <v>0</v>
      </c>
    </row>
    <row r="20" spans="1:13" ht="18" customHeight="1" x14ac:dyDescent="0.25">
      <c r="A20" s="162"/>
      <c r="B20" s="163"/>
      <c r="C20" s="60" t="s">
        <v>42</v>
      </c>
      <c r="D20" s="85" t="s">
        <v>0</v>
      </c>
      <c r="E20" s="48"/>
      <c r="F20" s="48"/>
      <c r="G20" s="48"/>
      <c r="H20" s="68">
        <v>400</v>
      </c>
      <c r="I20" s="1" t="s">
        <v>17</v>
      </c>
      <c r="J20" s="122"/>
      <c r="K20" s="122">
        <f t="shared" si="2"/>
        <v>0</v>
      </c>
      <c r="L20" s="2"/>
      <c r="M20" s="121">
        <f t="shared" si="1"/>
        <v>0</v>
      </c>
    </row>
    <row r="21" spans="1:13" ht="17.25" customHeight="1" x14ac:dyDescent="0.25">
      <c r="A21" s="174">
        <v>9</v>
      </c>
      <c r="B21" s="175" t="s">
        <v>43</v>
      </c>
      <c r="C21" s="65" t="s">
        <v>44</v>
      </c>
      <c r="D21" s="90" t="s">
        <v>0</v>
      </c>
      <c r="E21" s="24"/>
      <c r="F21" s="24"/>
      <c r="G21" s="24"/>
      <c r="H21" s="67">
        <v>330</v>
      </c>
      <c r="I21" s="1" t="s">
        <v>17</v>
      </c>
      <c r="J21" s="25"/>
      <c r="K21" s="122">
        <f t="shared" si="2"/>
        <v>0</v>
      </c>
      <c r="L21" s="26"/>
      <c r="M21" s="121">
        <f t="shared" si="1"/>
        <v>0</v>
      </c>
    </row>
    <row r="22" spans="1:13" ht="14.25" customHeight="1" x14ac:dyDescent="0.25">
      <c r="A22" s="174"/>
      <c r="B22" s="175"/>
      <c r="C22" s="66" t="s">
        <v>45</v>
      </c>
      <c r="D22" s="66"/>
      <c r="E22" s="13"/>
      <c r="F22" s="13"/>
      <c r="G22" s="13"/>
      <c r="H22" s="68">
        <v>140</v>
      </c>
      <c r="I22" s="1" t="s">
        <v>17</v>
      </c>
      <c r="J22" s="1"/>
      <c r="K22" s="122">
        <f t="shared" si="2"/>
        <v>0</v>
      </c>
      <c r="L22" s="2"/>
      <c r="M22" s="121">
        <f t="shared" si="1"/>
        <v>0</v>
      </c>
    </row>
    <row r="23" spans="1:13" ht="19.5" customHeight="1" x14ac:dyDescent="0.25">
      <c r="A23" s="162">
        <v>10</v>
      </c>
      <c r="B23" s="176" t="s">
        <v>46</v>
      </c>
      <c r="C23" s="33" t="s">
        <v>47</v>
      </c>
      <c r="D23" s="85" t="s">
        <v>0</v>
      </c>
      <c r="E23" s="48"/>
      <c r="F23" s="48"/>
      <c r="G23" s="48"/>
      <c r="H23" s="68">
        <v>150</v>
      </c>
      <c r="I23" s="1" t="s">
        <v>17</v>
      </c>
      <c r="J23" s="18"/>
      <c r="K23" s="122">
        <f t="shared" si="2"/>
        <v>0</v>
      </c>
      <c r="L23" s="2"/>
      <c r="M23" s="121">
        <f t="shared" si="1"/>
        <v>0</v>
      </c>
    </row>
    <row r="24" spans="1:13" ht="16.5" customHeight="1" x14ac:dyDescent="0.25">
      <c r="A24" s="162"/>
      <c r="B24" s="176"/>
      <c r="C24" s="33" t="s">
        <v>48</v>
      </c>
      <c r="D24" s="85" t="s">
        <v>0</v>
      </c>
      <c r="E24" s="48"/>
      <c r="F24" s="48"/>
      <c r="G24" s="48"/>
      <c r="H24" s="68">
        <v>450</v>
      </c>
      <c r="I24" s="1" t="s">
        <v>17</v>
      </c>
      <c r="J24" s="18"/>
      <c r="K24" s="122">
        <f t="shared" si="2"/>
        <v>0</v>
      </c>
      <c r="L24" s="2"/>
      <c r="M24" s="121">
        <f t="shared" si="1"/>
        <v>0</v>
      </c>
    </row>
    <row r="25" spans="1:13" ht="17.25" customHeight="1" x14ac:dyDescent="0.25">
      <c r="A25" s="177">
        <v>11</v>
      </c>
      <c r="B25" s="179" t="s">
        <v>49</v>
      </c>
      <c r="C25" s="19" t="s">
        <v>50</v>
      </c>
      <c r="D25" s="86" t="s">
        <v>0</v>
      </c>
      <c r="E25" s="48"/>
      <c r="F25" s="48"/>
      <c r="G25" s="48"/>
      <c r="H25" s="68">
        <v>2800</v>
      </c>
      <c r="I25" s="1" t="s">
        <v>17</v>
      </c>
      <c r="J25" s="1"/>
      <c r="K25" s="122">
        <f t="shared" si="2"/>
        <v>0</v>
      </c>
      <c r="L25" s="51"/>
      <c r="M25" s="121">
        <f t="shared" si="1"/>
        <v>0</v>
      </c>
    </row>
    <row r="26" spans="1:13" ht="18.75" customHeight="1" x14ac:dyDescent="0.25">
      <c r="A26" s="178"/>
      <c r="B26" s="180"/>
      <c r="C26" s="19" t="s">
        <v>51</v>
      </c>
      <c r="D26" s="86" t="s">
        <v>0</v>
      </c>
      <c r="E26" s="48"/>
      <c r="F26" s="48"/>
      <c r="G26" s="48"/>
      <c r="H26" s="68">
        <v>2200</v>
      </c>
      <c r="I26" s="1" t="s">
        <v>17</v>
      </c>
      <c r="J26" s="1"/>
      <c r="K26" s="122">
        <f t="shared" si="2"/>
        <v>0</v>
      </c>
      <c r="L26" s="51"/>
      <c r="M26" s="121">
        <f t="shared" si="1"/>
        <v>0</v>
      </c>
    </row>
    <row r="27" spans="1:13" ht="21" customHeight="1" x14ac:dyDescent="0.25">
      <c r="A27" s="177">
        <v>12</v>
      </c>
      <c r="B27" s="179" t="s">
        <v>52</v>
      </c>
      <c r="C27" s="19" t="s">
        <v>53</v>
      </c>
      <c r="D27" s="86" t="s">
        <v>0</v>
      </c>
      <c r="E27" s="48"/>
      <c r="F27" s="48"/>
      <c r="G27" s="48"/>
      <c r="H27" s="68">
        <v>1000</v>
      </c>
      <c r="I27" s="1" t="s">
        <v>17</v>
      </c>
      <c r="J27" s="1"/>
      <c r="K27" s="122">
        <f t="shared" si="2"/>
        <v>0</v>
      </c>
      <c r="L27" s="51"/>
      <c r="M27" s="121">
        <f t="shared" si="1"/>
        <v>0</v>
      </c>
    </row>
    <row r="28" spans="1:13" ht="18" customHeight="1" x14ac:dyDescent="0.25">
      <c r="A28" s="178"/>
      <c r="B28" s="180"/>
      <c r="C28" s="19" t="s">
        <v>54</v>
      </c>
      <c r="D28" s="86" t="s">
        <v>0</v>
      </c>
      <c r="E28" s="48"/>
      <c r="F28" s="48"/>
      <c r="G28" s="48"/>
      <c r="H28" s="68">
        <v>2200</v>
      </c>
      <c r="I28" s="1" t="s">
        <v>17</v>
      </c>
      <c r="J28" s="1"/>
      <c r="K28" s="122">
        <f t="shared" si="2"/>
        <v>0</v>
      </c>
      <c r="L28" s="51"/>
      <c r="M28" s="121">
        <f t="shared" si="1"/>
        <v>0</v>
      </c>
    </row>
    <row r="29" spans="1:13" ht="66" customHeight="1" x14ac:dyDescent="0.25">
      <c r="A29" s="56">
        <v>13</v>
      </c>
      <c r="B29" s="181" t="s">
        <v>55</v>
      </c>
      <c r="C29" s="182"/>
      <c r="D29" s="63" t="s">
        <v>0</v>
      </c>
      <c r="E29" s="55"/>
      <c r="F29" s="55"/>
      <c r="G29" s="55"/>
      <c r="H29" s="68">
        <v>140</v>
      </c>
      <c r="I29" s="1" t="s">
        <v>8</v>
      </c>
      <c r="J29" s="1"/>
      <c r="K29" s="122">
        <f t="shared" si="2"/>
        <v>0</v>
      </c>
      <c r="L29" s="58"/>
      <c r="M29" s="121">
        <f t="shared" si="1"/>
        <v>0</v>
      </c>
    </row>
    <row r="30" spans="1:13" ht="45" customHeight="1" x14ac:dyDescent="0.25">
      <c r="A30" s="48">
        <v>14</v>
      </c>
      <c r="B30" s="181" t="s">
        <v>56</v>
      </c>
      <c r="C30" s="182"/>
      <c r="D30" s="63" t="s">
        <v>0</v>
      </c>
      <c r="E30" s="48"/>
      <c r="F30" s="48"/>
      <c r="G30" s="48"/>
      <c r="H30" s="68">
        <v>730</v>
      </c>
      <c r="I30" s="1" t="s">
        <v>8</v>
      </c>
      <c r="J30" s="1"/>
      <c r="K30" s="122">
        <f t="shared" si="2"/>
        <v>0</v>
      </c>
      <c r="L30" s="51"/>
      <c r="M30" s="121">
        <f t="shared" si="1"/>
        <v>0</v>
      </c>
    </row>
    <row r="31" spans="1:13" ht="45" customHeight="1" x14ac:dyDescent="0.25">
      <c r="A31" s="48">
        <v>15</v>
      </c>
      <c r="B31" s="181" t="s">
        <v>57</v>
      </c>
      <c r="C31" s="182"/>
      <c r="D31" s="64"/>
      <c r="E31" s="48"/>
      <c r="F31" s="48"/>
      <c r="G31" s="48"/>
      <c r="H31" s="68">
        <v>120</v>
      </c>
      <c r="I31" s="1" t="s">
        <v>39</v>
      </c>
      <c r="J31" s="1"/>
      <c r="K31" s="122">
        <f t="shared" si="2"/>
        <v>0</v>
      </c>
      <c r="L31" s="51"/>
      <c r="M31" s="121">
        <f t="shared" si="1"/>
        <v>0</v>
      </c>
    </row>
    <row r="32" spans="1:13" ht="15.75" x14ac:dyDescent="0.25">
      <c r="A32" s="173" t="s">
        <v>9</v>
      </c>
      <c r="B32" s="173"/>
      <c r="C32" s="173"/>
      <c r="D32" s="173"/>
      <c r="E32" s="173"/>
      <c r="F32" s="173"/>
      <c r="G32" s="173"/>
      <c r="H32" s="173"/>
      <c r="I32" s="173"/>
      <c r="J32" s="173"/>
      <c r="K32" s="124">
        <f>SUM(K4:K31)</f>
        <v>0</v>
      </c>
      <c r="L32" s="31" t="s">
        <v>0</v>
      </c>
      <c r="M32" s="125">
        <f>SUM(M4:M31)</f>
        <v>0</v>
      </c>
    </row>
    <row r="34" spans="2:12" x14ac:dyDescent="0.25">
      <c r="B34" s="160" t="s">
        <v>58</v>
      </c>
      <c r="C34" s="161"/>
      <c r="D34" s="161"/>
      <c r="E34" s="161"/>
      <c r="F34" s="161"/>
      <c r="G34" s="161"/>
      <c r="H34" s="161"/>
      <c r="I34" s="161"/>
      <c r="J34" s="161"/>
      <c r="K34" s="161"/>
      <c r="L34" s="161"/>
    </row>
    <row r="35" spans="2:12" x14ac:dyDescent="0.25">
      <c r="B35" s="161"/>
      <c r="C35" s="161"/>
      <c r="D35" s="161"/>
      <c r="E35" s="161"/>
      <c r="F35" s="161"/>
      <c r="G35" s="161"/>
      <c r="H35" s="161"/>
      <c r="I35" s="161"/>
      <c r="J35" s="161"/>
      <c r="K35" s="161"/>
      <c r="L35" s="161"/>
    </row>
    <row r="36" spans="2:12" x14ac:dyDescent="0.25">
      <c r="B36" s="161"/>
      <c r="C36" s="161"/>
      <c r="D36" s="161"/>
      <c r="E36" s="161"/>
      <c r="F36" s="161"/>
      <c r="G36" s="161"/>
      <c r="H36" s="161"/>
      <c r="I36" s="161"/>
      <c r="J36" s="161"/>
      <c r="K36" s="161"/>
      <c r="L36" s="161"/>
    </row>
    <row r="37" spans="2:12" x14ac:dyDescent="0.25">
      <c r="B37" s="161"/>
      <c r="C37" s="161"/>
      <c r="D37" s="161"/>
      <c r="E37" s="161"/>
      <c r="F37" s="161"/>
      <c r="G37" s="161"/>
      <c r="H37" s="161"/>
      <c r="I37" s="161"/>
      <c r="J37" s="161"/>
      <c r="K37" s="161"/>
      <c r="L37" s="161"/>
    </row>
    <row r="38" spans="2:12" x14ac:dyDescent="0.25">
      <c r="B38" s="161"/>
      <c r="C38" s="161"/>
      <c r="D38" s="161"/>
      <c r="E38" s="161"/>
      <c r="F38" s="161"/>
      <c r="G38" s="161"/>
      <c r="H38" s="161"/>
      <c r="I38" s="161"/>
      <c r="J38" s="161"/>
      <c r="K38" s="161"/>
      <c r="L38" s="161"/>
    </row>
    <row r="39" spans="2:12" x14ac:dyDescent="0.25">
      <c r="B39" s="161"/>
      <c r="C39" s="161"/>
      <c r="D39" s="161"/>
      <c r="E39" s="161"/>
      <c r="F39" s="161"/>
      <c r="G39" s="161"/>
      <c r="H39" s="161"/>
      <c r="I39" s="161"/>
      <c r="J39" s="161"/>
      <c r="K39" s="161"/>
      <c r="L39" s="161"/>
    </row>
    <row r="40" spans="2:12" x14ac:dyDescent="0.25">
      <c r="B40" s="161"/>
      <c r="C40" s="161"/>
      <c r="D40" s="161"/>
      <c r="E40" s="161"/>
      <c r="F40" s="161"/>
      <c r="G40" s="161"/>
      <c r="H40" s="161"/>
      <c r="I40" s="161"/>
      <c r="J40" s="161"/>
      <c r="K40" s="161"/>
      <c r="L40" s="161"/>
    </row>
    <row r="41" spans="2:12" x14ac:dyDescent="0.25">
      <c r="B41" s="161"/>
      <c r="C41" s="161"/>
      <c r="D41" s="161"/>
      <c r="E41" s="161"/>
      <c r="F41" s="161"/>
      <c r="G41" s="161"/>
      <c r="H41" s="161"/>
      <c r="I41" s="161"/>
      <c r="J41" s="161"/>
      <c r="K41" s="161"/>
      <c r="L41" s="161"/>
    </row>
    <row r="42" spans="2:12" x14ac:dyDescent="0.25">
      <c r="B42" s="161"/>
      <c r="C42" s="161"/>
      <c r="D42" s="161"/>
      <c r="E42" s="161"/>
      <c r="F42" s="161"/>
      <c r="G42" s="161"/>
      <c r="H42" s="161"/>
      <c r="I42" s="161"/>
      <c r="J42" s="161"/>
      <c r="K42" s="161"/>
      <c r="L42" s="161"/>
    </row>
    <row r="43" spans="2:12" ht="35.25" customHeight="1" x14ac:dyDescent="0.25">
      <c r="B43" s="161"/>
      <c r="C43" s="161"/>
      <c r="D43" s="161"/>
      <c r="E43" s="161"/>
      <c r="F43" s="161"/>
      <c r="G43" s="161"/>
      <c r="H43" s="161"/>
      <c r="I43" s="161"/>
      <c r="J43" s="161"/>
      <c r="K43" s="161"/>
      <c r="L43" s="161"/>
    </row>
  </sheetData>
  <mergeCells count="28">
    <mergeCell ref="B30:C30"/>
    <mergeCell ref="B31:C31"/>
    <mergeCell ref="A1:M1"/>
    <mergeCell ref="B2:C2"/>
    <mergeCell ref="B3:C3"/>
    <mergeCell ref="A9:A11"/>
    <mergeCell ref="B9:B11"/>
    <mergeCell ref="B4:C4"/>
    <mergeCell ref="A6:A7"/>
    <mergeCell ref="B6:B7"/>
    <mergeCell ref="B5:C5"/>
    <mergeCell ref="B8:C8"/>
    <mergeCell ref="B34:L43"/>
    <mergeCell ref="A19:A20"/>
    <mergeCell ref="B19:B20"/>
    <mergeCell ref="B12:B17"/>
    <mergeCell ref="A12:A17"/>
    <mergeCell ref="B18:C18"/>
    <mergeCell ref="A32:J32"/>
    <mergeCell ref="A21:A22"/>
    <mergeCell ref="B21:B22"/>
    <mergeCell ref="A23:A24"/>
    <mergeCell ref="B23:B24"/>
    <mergeCell ref="A25:A26"/>
    <mergeCell ref="B25:B26"/>
    <mergeCell ref="A27:A28"/>
    <mergeCell ref="B27:B28"/>
    <mergeCell ref="B29:C29"/>
  </mergeCells>
  <pageMargins left="0.7" right="0.7" top="0.75" bottom="0.75" header="0.3" footer="0.3"/>
  <pageSetup paperSize="9" scale="82"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L16"/>
  <sheetViews>
    <sheetView workbookViewId="0">
      <selection activeCell="C21" sqref="C21"/>
    </sheetView>
  </sheetViews>
  <sheetFormatPr defaultRowHeight="15" x14ac:dyDescent="0.25"/>
  <cols>
    <col min="1" max="1" width="5" customWidth="1"/>
    <col min="2" max="2" width="25" customWidth="1"/>
    <col min="3" max="3" width="34.140625" customWidth="1"/>
    <col min="7" max="7" width="8.5703125" customWidth="1"/>
    <col min="8" max="8" width="8.7109375" customWidth="1"/>
    <col min="9" max="9" width="10.42578125" customWidth="1"/>
    <col min="10" max="10" width="10.7109375" customWidth="1"/>
    <col min="12" max="12" width="10.7109375" customWidth="1"/>
  </cols>
  <sheetData>
    <row r="2" spans="1:12" ht="35.25" customHeight="1" x14ac:dyDescent="0.25">
      <c r="A2" s="183" t="s">
        <v>239</v>
      </c>
      <c r="B2" s="183"/>
      <c r="C2" s="183"/>
      <c r="D2" s="183"/>
      <c r="E2" s="183"/>
      <c r="F2" s="183"/>
      <c r="G2" s="183"/>
      <c r="H2" s="183"/>
      <c r="I2" s="183"/>
      <c r="J2" s="183"/>
      <c r="K2" s="183"/>
      <c r="L2" s="183"/>
    </row>
    <row r="3" spans="1:12" ht="48" x14ac:dyDescent="0.25">
      <c r="A3" s="8" t="s">
        <v>1</v>
      </c>
      <c r="B3" s="184" t="s">
        <v>2</v>
      </c>
      <c r="C3" s="185"/>
      <c r="D3" s="84" t="s">
        <v>3</v>
      </c>
      <c r="E3" s="84" t="s">
        <v>240</v>
      </c>
      <c r="F3" s="84" t="s">
        <v>241</v>
      </c>
      <c r="G3" s="8" t="s">
        <v>4</v>
      </c>
      <c r="H3" s="8" t="s">
        <v>5</v>
      </c>
      <c r="I3" s="8" t="s">
        <v>6</v>
      </c>
      <c r="J3" s="8" t="s">
        <v>18</v>
      </c>
      <c r="K3" s="8" t="s">
        <v>7</v>
      </c>
      <c r="L3" s="8" t="s">
        <v>19</v>
      </c>
    </row>
    <row r="4" spans="1:12" x14ac:dyDescent="0.25">
      <c r="A4" s="7">
        <v>1</v>
      </c>
      <c r="B4" s="186">
        <v>2</v>
      </c>
      <c r="C4" s="187"/>
      <c r="D4" s="7">
        <v>3</v>
      </c>
      <c r="E4" s="7">
        <v>4</v>
      </c>
      <c r="F4" s="7">
        <v>5</v>
      </c>
      <c r="G4" s="7">
        <v>6</v>
      </c>
      <c r="H4" s="7">
        <v>7</v>
      </c>
      <c r="I4" s="7">
        <v>8</v>
      </c>
      <c r="J4" s="7" t="s">
        <v>13</v>
      </c>
      <c r="K4" s="7">
        <v>10</v>
      </c>
      <c r="L4" s="7" t="s">
        <v>159</v>
      </c>
    </row>
    <row r="5" spans="1:12" ht="62.25" customHeight="1" x14ac:dyDescent="0.25">
      <c r="A5" s="162">
        <v>1</v>
      </c>
      <c r="B5" s="217" t="s">
        <v>242</v>
      </c>
      <c r="C5" s="139" t="s">
        <v>243</v>
      </c>
      <c r="D5" s="13"/>
      <c r="E5" s="13"/>
      <c r="F5" s="13"/>
      <c r="G5" s="68">
        <v>12</v>
      </c>
      <c r="H5" s="1" t="s">
        <v>39</v>
      </c>
      <c r="I5" s="122"/>
      <c r="J5" s="122">
        <f t="shared" ref="J5:J11" si="0">G5*I5</f>
        <v>0</v>
      </c>
      <c r="K5" s="2"/>
      <c r="L5" s="122">
        <f>J5+(J5*K5)</f>
        <v>0</v>
      </c>
    </row>
    <row r="6" spans="1:12" ht="41.25" customHeight="1" x14ac:dyDescent="0.25">
      <c r="A6" s="162"/>
      <c r="B6" s="217"/>
      <c r="C6" s="130" t="s">
        <v>244</v>
      </c>
      <c r="D6" s="133"/>
      <c r="E6" s="133"/>
      <c r="F6" s="133"/>
      <c r="G6" s="70">
        <v>125</v>
      </c>
      <c r="H6" s="137" t="s">
        <v>39</v>
      </c>
      <c r="I6" s="126"/>
      <c r="J6" s="122">
        <f t="shared" si="0"/>
        <v>0</v>
      </c>
      <c r="K6" s="135"/>
      <c r="L6" s="122">
        <f t="shared" ref="L6:L11" si="1">J6+(J6*K6)</f>
        <v>0</v>
      </c>
    </row>
    <row r="7" spans="1:12" ht="44.25" customHeight="1" x14ac:dyDescent="0.25">
      <c r="A7" s="162"/>
      <c r="B7" s="217"/>
      <c r="C7" s="130" t="s">
        <v>245</v>
      </c>
      <c r="D7" s="133"/>
      <c r="E7" s="133"/>
      <c r="F7" s="133"/>
      <c r="G7" s="70">
        <v>45</v>
      </c>
      <c r="H7" s="137" t="s">
        <v>39</v>
      </c>
      <c r="I7" s="126"/>
      <c r="J7" s="122">
        <f t="shared" si="0"/>
        <v>0</v>
      </c>
      <c r="K7" s="135"/>
      <c r="L7" s="122">
        <f t="shared" si="1"/>
        <v>0</v>
      </c>
    </row>
    <row r="8" spans="1:12" ht="61.5" customHeight="1" x14ac:dyDescent="0.25">
      <c r="A8" s="177">
        <v>2</v>
      </c>
      <c r="B8" s="189" t="s">
        <v>246</v>
      </c>
      <c r="C8" s="1" t="s">
        <v>247</v>
      </c>
      <c r="D8" s="131"/>
      <c r="E8" s="131"/>
      <c r="F8" s="131"/>
      <c r="G8" s="68">
        <v>230</v>
      </c>
      <c r="H8" s="1" t="s">
        <v>10</v>
      </c>
      <c r="I8" s="122"/>
      <c r="J8" s="122">
        <f t="shared" si="0"/>
        <v>0</v>
      </c>
      <c r="K8" s="2"/>
      <c r="L8" s="122">
        <f t="shared" si="1"/>
        <v>0</v>
      </c>
    </row>
    <row r="9" spans="1:12" ht="51.75" customHeight="1" x14ac:dyDescent="0.25">
      <c r="A9" s="178"/>
      <c r="B9" s="218"/>
      <c r="C9" s="138" t="s">
        <v>248</v>
      </c>
      <c r="D9" s="134"/>
      <c r="E9" s="134"/>
      <c r="F9" s="134"/>
      <c r="G9" s="67">
        <v>110</v>
      </c>
      <c r="H9" s="138" t="s">
        <v>10</v>
      </c>
      <c r="I9" s="128"/>
      <c r="J9" s="122">
        <f t="shared" si="0"/>
        <v>0</v>
      </c>
      <c r="K9" s="136"/>
      <c r="L9" s="122">
        <f t="shared" si="1"/>
        <v>0</v>
      </c>
    </row>
    <row r="10" spans="1:12" ht="36.75" customHeight="1" x14ac:dyDescent="0.25">
      <c r="A10" s="133">
        <v>3</v>
      </c>
      <c r="B10" s="202" t="s">
        <v>249</v>
      </c>
      <c r="C10" s="203"/>
      <c r="D10" s="134"/>
      <c r="E10" s="134"/>
      <c r="F10" s="134"/>
      <c r="G10" s="67">
        <v>22</v>
      </c>
      <c r="H10" s="138" t="s">
        <v>10</v>
      </c>
      <c r="I10" s="128"/>
      <c r="J10" s="122">
        <f t="shared" si="0"/>
        <v>0</v>
      </c>
      <c r="K10" s="136"/>
      <c r="L10" s="122">
        <f t="shared" si="1"/>
        <v>0</v>
      </c>
    </row>
    <row r="11" spans="1:12" ht="23.25" customHeight="1" x14ac:dyDescent="0.25">
      <c r="A11" s="133">
        <v>4</v>
      </c>
      <c r="B11" s="202" t="s">
        <v>250</v>
      </c>
      <c r="C11" s="203"/>
      <c r="D11" s="134"/>
      <c r="E11" s="134"/>
      <c r="F11" s="134"/>
      <c r="G11" s="67">
        <v>65</v>
      </c>
      <c r="H11" s="138" t="s">
        <v>10</v>
      </c>
      <c r="I11" s="128"/>
      <c r="J11" s="122">
        <f t="shared" si="0"/>
        <v>0</v>
      </c>
      <c r="K11" s="136"/>
      <c r="L11" s="122">
        <f t="shared" si="1"/>
        <v>0</v>
      </c>
    </row>
    <row r="12" spans="1:12" ht="30" customHeight="1" x14ac:dyDescent="0.25">
      <c r="A12" s="177">
        <v>5</v>
      </c>
      <c r="B12" s="217" t="s">
        <v>251</v>
      </c>
      <c r="C12" s="12" t="s">
        <v>252</v>
      </c>
      <c r="D12" s="13"/>
      <c r="E12" s="13"/>
      <c r="F12" s="13"/>
      <c r="G12" s="68">
        <v>7</v>
      </c>
      <c r="H12" s="1" t="s">
        <v>17</v>
      </c>
      <c r="I12" s="122"/>
      <c r="J12" s="122">
        <f t="shared" ref="J12:J13" si="2">G12*I12</f>
        <v>0</v>
      </c>
      <c r="K12" s="2"/>
      <c r="L12" s="122">
        <f>J12+(J12*K12)</f>
        <v>0</v>
      </c>
    </row>
    <row r="13" spans="1:12" ht="20.25" customHeight="1" x14ac:dyDescent="0.25">
      <c r="A13" s="174"/>
      <c r="B13" s="217"/>
      <c r="C13" s="130" t="s">
        <v>253</v>
      </c>
      <c r="D13" s="133"/>
      <c r="E13" s="133"/>
      <c r="F13" s="133"/>
      <c r="G13" s="70">
        <v>7</v>
      </c>
      <c r="H13" s="137" t="s">
        <v>17</v>
      </c>
      <c r="I13" s="126"/>
      <c r="J13" s="126">
        <f t="shared" si="2"/>
        <v>0</v>
      </c>
      <c r="K13" s="135"/>
      <c r="L13" s="122">
        <f t="shared" ref="L13" si="3">J13+(J13*K13)</f>
        <v>0</v>
      </c>
    </row>
    <row r="14" spans="1:12" ht="15.75" x14ac:dyDescent="0.25">
      <c r="A14" s="219" t="s">
        <v>9</v>
      </c>
      <c r="B14" s="220"/>
      <c r="C14" s="220"/>
      <c r="D14" s="220"/>
      <c r="E14" s="220"/>
      <c r="F14" s="220"/>
      <c r="G14" s="220"/>
      <c r="H14" s="220"/>
      <c r="I14" s="221"/>
      <c r="J14" s="124">
        <f>SUM(J5:J13)</f>
        <v>0</v>
      </c>
      <c r="K14" s="47" t="s">
        <v>0</v>
      </c>
      <c r="L14" s="124">
        <f>SUM(L5:L13)</f>
        <v>0</v>
      </c>
    </row>
    <row r="16" spans="1:12" ht="48" customHeight="1" x14ac:dyDescent="0.25">
      <c r="B16" s="160" t="s">
        <v>254</v>
      </c>
      <c r="C16" s="160"/>
      <c r="D16" s="160"/>
      <c r="E16" s="160"/>
      <c r="F16" s="160"/>
      <c r="G16" s="160"/>
      <c r="H16" s="160"/>
      <c r="I16" s="160"/>
      <c r="J16" s="160"/>
      <c r="K16" s="160"/>
      <c r="L16" s="160"/>
    </row>
  </sheetData>
  <mergeCells count="13">
    <mergeCell ref="A8:A9"/>
    <mergeCell ref="B8:B9"/>
    <mergeCell ref="B10:C10"/>
    <mergeCell ref="B11:C11"/>
    <mergeCell ref="B16:L16"/>
    <mergeCell ref="A14:I14"/>
    <mergeCell ref="A12:A13"/>
    <mergeCell ref="B12:B13"/>
    <mergeCell ref="A2:L2"/>
    <mergeCell ref="B3:C3"/>
    <mergeCell ref="B4:C4"/>
    <mergeCell ref="A5:A7"/>
    <mergeCell ref="B5:B7"/>
  </mergeCells>
  <pageMargins left="0.7" right="0.7" top="0.75" bottom="0.75" header="0.3" footer="0.3"/>
  <pageSetup paperSize="9" scale="8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14"/>
  <sheetViews>
    <sheetView topLeftCell="A2" zoomScale="90" zoomScaleNormal="90" workbookViewId="0">
      <selection activeCell="L4" sqref="L4"/>
    </sheetView>
  </sheetViews>
  <sheetFormatPr defaultRowHeight="15" x14ac:dyDescent="0.25"/>
  <cols>
    <col min="1" max="1" width="4.42578125" customWidth="1"/>
    <col min="2" max="2" width="40.140625" customWidth="1"/>
    <col min="3" max="3" width="27" customWidth="1"/>
    <col min="4" max="4" width="9.140625" customWidth="1"/>
    <col min="7" max="7" width="6.7109375" customWidth="1"/>
    <col min="10" max="10" width="11.28515625" customWidth="1"/>
    <col min="12" max="12" width="11.5703125" customWidth="1"/>
  </cols>
  <sheetData>
    <row r="1" spans="1:12" ht="40.5" customHeight="1" x14ac:dyDescent="0.25">
      <c r="A1" s="183" t="s">
        <v>255</v>
      </c>
      <c r="B1" s="183"/>
      <c r="C1" s="183"/>
      <c r="D1" s="183"/>
      <c r="E1" s="183"/>
      <c r="F1" s="183"/>
      <c r="G1" s="183"/>
      <c r="H1" s="183"/>
      <c r="I1" s="183"/>
      <c r="J1" s="183"/>
      <c r="K1" s="183"/>
      <c r="L1" s="183"/>
    </row>
    <row r="2" spans="1:12" ht="48" x14ac:dyDescent="0.25">
      <c r="A2" s="8" t="s">
        <v>1</v>
      </c>
      <c r="B2" s="184" t="s">
        <v>2</v>
      </c>
      <c r="C2" s="185"/>
      <c r="D2" s="84" t="s">
        <v>3</v>
      </c>
      <c r="E2" s="84" t="s">
        <v>81</v>
      </c>
      <c r="F2" s="84" t="s">
        <v>82</v>
      </c>
      <c r="G2" s="8" t="s">
        <v>4</v>
      </c>
      <c r="H2" s="8" t="s">
        <v>5</v>
      </c>
      <c r="I2" s="8" t="s">
        <v>6</v>
      </c>
      <c r="J2" s="20" t="s">
        <v>18</v>
      </c>
      <c r="K2" s="8" t="s">
        <v>7</v>
      </c>
      <c r="L2" s="20" t="s">
        <v>19</v>
      </c>
    </row>
    <row r="3" spans="1:12" x14ac:dyDescent="0.25">
      <c r="A3" s="7">
        <v>1</v>
      </c>
      <c r="B3" s="186">
        <v>2</v>
      </c>
      <c r="C3" s="187"/>
      <c r="D3" s="7">
        <v>3</v>
      </c>
      <c r="E3" s="7">
        <v>4</v>
      </c>
      <c r="F3" s="7">
        <v>5</v>
      </c>
      <c r="G3" s="7">
        <v>6</v>
      </c>
      <c r="H3" s="7">
        <v>7</v>
      </c>
      <c r="I3" s="7">
        <v>8</v>
      </c>
      <c r="J3" s="7" t="s">
        <v>13</v>
      </c>
      <c r="K3" s="7">
        <v>10</v>
      </c>
      <c r="L3" s="7" t="s">
        <v>159</v>
      </c>
    </row>
    <row r="4" spans="1:12" ht="30.75" customHeight="1" x14ac:dyDescent="0.25">
      <c r="A4" s="162">
        <v>1</v>
      </c>
      <c r="B4" s="217" t="s">
        <v>256</v>
      </c>
      <c r="C4" s="14" t="s">
        <v>257</v>
      </c>
      <c r="D4" s="131"/>
      <c r="E4" s="21"/>
      <c r="F4" s="131"/>
      <c r="G4" s="148">
        <v>33</v>
      </c>
      <c r="H4" s="1" t="s">
        <v>39</v>
      </c>
      <c r="I4" s="122"/>
      <c r="J4" s="122">
        <f>G4*I4</f>
        <v>0</v>
      </c>
      <c r="K4" s="2"/>
      <c r="L4" s="122">
        <f>J4+(J4*K4)</f>
        <v>0</v>
      </c>
    </row>
    <row r="5" spans="1:12" ht="32.25" customHeight="1" x14ac:dyDescent="0.25">
      <c r="A5" s="162"/>
      <c r="B5" s="217"/>
      <c r="C5" s="14" t="s">
        <v>258</v>
      </c>
      <c r="D5" s="131"/>
      <c r="E5" s="22"/>
      <c r="F5" s="131"/>
      <c r="G5" s="148">
        <v>33</v>
      </c>
      <c r="H5" s="1" t="s">
        <v>39</v>
      </c>
      <c r="I5" s="122"/>
      <c r="J5" s="122">
        <f>G5*I5</f>
        <v>0</v>
      </c>
      <c r="K5" s="2"/>
      <c r="L5" s="122">
        <f t="shared" ref="L5:L11" si="0">J5+(J5*K5)</f>
        <v>0</v>
      </c>
    </row>
    <row r="6" spans="1:12" ht="50.25" customHeight="1" x14ac:dyDescent="0.25">
      <c r="A6" s="177">
        <v>2</v>
      </c>
      <c r="B6" s="189" t="s">
        <v>259</v>
      </c>
      <c r="C6" s="14" t="s">
        <v>260</v>
      </c>
      <c r="D6" s="1"/>
      <c r="E6" s="23"/>
      <c r="F6" s="1"/>
      <c r="G6" s="148">
        <v>33</v>
      </c>
      <c r="H6" s="1" t="s">
        <v>39</v>
      </c>
      <c r="I6" s="122"/>
      <c r="J6" s="122">
        <f t="shared" ref="J6:J11" si="1">G6*I6</f>
        <v>0</v>
      </c>
      <c r="K6" s="2"/>
      <c r="L6" s="122">
        <f t="shared" si="0"/>
        <v>0</v>
      </c>
    </row>
    <row r="7" spans="1:12" ht="50.25" customHeight="1" x14ac:dyDescent="0.25">
      <c r="A7" s="174"/>
      <c r="B7" s="190"/>
      <c r="C7" s="14" t="s">
        <v>261</v>
      </c>
      <c r="D7" s="1"/>
      <c r="E7" s="23"/>
      <c r="F7" s="1"/>
      <c r="G7" s="148">
        <v>40</v>
      </c>
      <c r="H7" s="1" t="s">
        <v>39</v>
      </c>
      <c r="I7" s="122"/>
      <c r="J7" s="122">
        <f t="shared" si="1"/>
        <v>0</v>
      </c>
      <c r="K7" s="2"/>
      <c r="L7" s="122">
        <f t="shared" si="0"/>
        <v>0</v>
      </c>
    </row>
    <row r="8" spans="1:12" ht="52.5" customHeight="1" x14ac:dyDescent="0.25">
      <c r="A8" s="178"/>
      <c r="B8" s="218"/>
      <c r="C8" s="14" t="s">
        <v>262</v>
      </c>
      <c r="D8" s="1"/>
      <c r="E8" s="23"/>
      <c r="F8" s="1"/>
      <c r="G8" s="148">
        <v>33</v>
      </c>
      <c r="H8" s="1" t="s">
        <v>39</v>
      </c>
      <c r="I8" s="122"/>
      <c r="J8" s="122">
        <f t="shared" si="1"/>
        <v>0</v>
      </c>
      <c r="K8" s="2"/>
      <c r="L8" s="122">
        <f t="shared" si="0"/>
        <v>0</v>
      </c>
    </row>
    <row r="9" spans="1:12" ht="23.25" customHeight="1" x14ac:dyDescent="0.25">
      <c r="A9" s="132">
        <v>3</v>
      </c>
      <c r="B9" s="202" t="s">
        <v>263</v>
      </c>
      <c r="C9" s="203"/>
      <c r="D9" s="1"/>
      <c r="E9" s="23"/>
      <c r="F9" s="1"/>
      <c r="G9" s="148">
        <v>15</v>
      </c>
      <c r="H9" s="1" t="s">
        <v>39</v>
      </c>
      <c r="I9" s="122"/>
      <c r="J9" s="122">
        <f t="shared" si="1"/>
        <v>0</v>
      </c>
      <c r="K9" s="2"/>
      <c r="L9" s="122">
        <f t="shared" si="0"/>
        <v>0</v>
      </c>
    </row>
    <row r="10" spans="1:12" ht="23.25" customHeight="1" x14ac:dyDescent="0.25">
      <c r="A10" s="131">
        <v>4</v>
      </c>
      <c r="B10" s="202" t="s">
        <v>264</v>
      </c>
      <c r="C10" s="203"/>
      <c r="D10" s="1"/>
      <c r="E10" s="23"/>
      <c r="F10" s="1"/>
      <c r="G10" s="148">
        <v>45</v>
      </c>
      <c r="H10" s="1" t="s">
        <v>8</v>
      </c>
      <c r="I10" s="122"/>
      <c r="J10" s="122">
        <f t="shared" si="1"/>
        <v>0</v>
      </c>
      <c r="K10" s="2"/>
      <c r="L10" s="122">
        <f t="shared" si="0"/>
        <v>0</v>
      </c>
    </row>
    <row r="11" spans="1:12" ht="30.75" customHeight="1" x14ac:dyDescent="0.25">
      <c r="A11" s="133">
        <v>5</v>
      </c>
      <c r="B11" s="202" t="s">
        <v>265</v>
      </c>
      <c r="C11" s="203"/>
      <c r="D11" s="1"/>
      <c r="E11" s="23"/>
      <c r="F11" s="1"/>
      <c r="G11" s="148">
        <v>25</v>
      </c>
      <c r="H11" s="1" t="s">
        <v>8</v>
      </c>
      <c r="I11" s="122"/>
      <c r="J11" s="122">
        <f t="shared" si="1"/>
        <v>0</v>
      </c>
      <c r="K11" s="2"/>
      <c r="L11" s="122">
        <f t="shared" si="0"/>
        <v>0</v>
      </c>
    </row>
    <row r="12" spans="1:12" ht="20.25" customHeight="1" x14ac:dyDescent="0.25">
      <c r="A12" s="222" t="s">
        <v>9</v>
      </c>
      <c r="B12" s="222"/>
      <c r="C12" s="222"/>
      <c r="D12" s="222"/>
      <c r="E12" s="222"/>
      <c r="F12" s="222"/>
      <c r="G12" s="222"/>
      <c r="H12" s="222"/>
      <c r="I12" s="222"/>
      <c r="J12" s="149">
        <f>SUM(J4:J11)</f>
        <v>0</v>
      </c>
      <c r="K12" s="150" t="s">
        <v>0</v>
      </c>
      <c r="L12" s="149">
        <f>SUM(L4:L11)</f>
        <v>0</v>
      </c>
    </row>
    <row r="14" spans="1:12" ht="16.5" customHeight="1" x14ac:dyDescent="0.25"/>
  </sheetData>
  <mergeCells count="11">
    <mergeCell ref="A1:L1"/>
    <mergeCell ref="B2:C2"/>
    <mergeCell ref="B3:C3"/>
    <mergeCell ref="A6:A8"/>
    <mergeCell ref="B6:B8"/>
    <mergeCell ref="B9:C9"/>
    <mergeCell ref="B10:C10"/>
    <mergeCell ref="B11:C11"/>
    <mergeCell ref="A12:I12"/>
    <mergeCell ref="A4:A5"/>
    <mergeCell ref="B4:B5"/>
  </mergeCells>
  <pageMargins left="0.7" right="0.7" top="0.75" bottom="0.75" header="0.3" footer="0.3"/>
  <pageSetup paperSize="9" scale="8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20"/>
  <sheetViews>
    <sheetView zoomScaleNormal="100" workbookViewId="0">
      <selection activeCell="M4" sqref="M4"/>
    </sheetView>
  </sheetViews>
  <sheetFormatPr defaultRowHeight="15" x14ac:dyDescent="0.25"/>
  <cols>
    <col min="1" max="1" width="5.42578125" customWidth="1"/>
    <col min="3" max="3" width="45.7109375" customWidth="1"/>
    <col min="4" max="4" width="16" customWidth="1"/>
    <col min="8" max="8" width="7.7109375" customWidth="1"/>
    <col min="11" max="11" width="12" customWidth="1"/>
    <col min="13" max="13" width="13.140625" customWidth="1"/>
  </cols>
  <sheetData>
    <row r="1" spans="1:13" ht="34.5" customHeight="1" x14ac:dyDescent="0.25">
      <c r="A1" s="183" t="s">
        <v>266</v>
      </c>
      <c r="B1" s="183"/>
      <c r="C1" s="183"/>
      <c r="D1" s="183"/>
      <c r="E1" s="183"/>
      <c r="F1" s="183"/>
      <c r="G1" s="183"/>
      <c r="H1" s="183"/>
      <c r="I1" s="183"/>
      <c r="J1" s="183"/>
      <c r="K1" s="183"/>
      <c r="L1" s="183"/>
      <c r="M1" s="183"/>
    </row>
    <row r="2" spans="1:13" ht="48" x14ac:dyDescent="0.25">
      <c r="A2" s="8" t="s">
        <v>1</v>
      </c>
      <c r="B2" s="184" t="s">
        <v>2</v>
      </c>
      <c r="C2" s="185"/>
      <c r="D2" s="83" t="s">
        <v>80</v>
      </c>
      <c r="E2" s="84" t="s">
        <v>3</v>
      </c>
      <c r="F2" s="84" t="s">
        <v>184</v>
      </c>
      <c r="G2" s="84" t="s">
        <v>185</v>
      </c>
      <c r="H2" s="8" t="s">
        <v>4</v>
      </c>
      <c r="I2" s="8" t="s">
        <v>5</v>
      </c>
      <c r="J2" s="8" t="s">
        <v>16</v>
      </c>
      <c r="K2" s="8" t="s">
        <v>12</v>
      </c>
      <c r="L2" s="8" t="s">
        <v>7</v>
      </c>
      <c r="M2" s="8" t="s">
        <v>14</v>
      </c>
    </row>
    <row r="3" spans="1:13" x14ac:dyDescent="0.25">
      <c r="A3" s="7">
        <v>1</v>
      </c>
      <c r="B3" s="186">
        <v>2</v>
      </c>
      <c r="C3" s="187"/>
      <c r="D3" s="129">
        <v>3</v>
      </c>
      <c r="E3" s="7">
        <v>4</v>
      </c>
      <c r="F3" s="7">
        <v>5</v>
      </c>
      <c r="G3" s="7">
        <v>6</v>
      </c>
      <c r="H3" s="7">
        <v>7</v>
      </c>
      <c r="I3" s="7">
        <v>8</v>
      </c>
      <c r="J3" s="7">
        <v>9</v>
      </c>
      <c r="K3" s="7" t="s">
        <v>83</v>
      </c>
      <c r="L3" s="7">
        <v>11</v>
      </c>
      <c r="M3" s="7" t="s">
        <v>158</v>
      </c>
    </row>
    <row r="4" spans="1:13" ht="105" customHeight="1" x14ac:dyDescent="0.25">
      <c r="A4" s="44">
        <v>1</v>
      </c>
      <c r="B4" s="181" t="s">
        <v>267</v>
      </c>
      <c r="C4" s="182"/>
      <c r="D4" s="140"/>
      <c r="E4" s="44"/>
      <c r="F4" s="44"/>
      <c r="G4" s="44"/>
      <c r="H4" s="70">
        <v>20000</v>
      </c>
      <c r="I4" s="45" t="s">
        <v>39</v>
      </c>
      <c r="J4" s="126"/>
      <c r="K4" s="122">
        <f t="shared" ref="K4:K13" si="0">H4*J4</f>
        <v>0</v>
      </c>
      <c r="L4" s="2"/>
      <c r="M4" s="122">
        <f>K4+(K4*L4)</f>
        <v>0</v>
      </c>
    </row>
    <row r="5" spans="1:13" ht="184.5" customHeight="1" x14ac:dyDescent="0.25">
      <c r="A5" s="44">
        <v>2</v>
      </c>
      <c r="B5" s="181" t="s">
        <v>268</v>
      </c>
      <c r="C5" s="182"/>
      <c r="D5" s="140"/>
      <c r="E5" s="44"/>
      <c r="F5" s="44"/>
      <c r="G5" s="44"/>
      <c r="H5" s="70">
        <v>160</v>
      </c>
      <c r="I5" s="45" t="s">
        <v>39</v>
      </c>
      <c r="J5" s="126"/>
      <c r="K5" s="122">
        <f t="shared" si="0"/>
        <v>0</v>
      </c>
      <c r="L5" s="46"/>
      <c r="M5" s="122">
        <f>K5+(K5*L5)</f>
        <v>0</v>
      </c>
    </row>
    <row r="6" spans="1:13" ht="286.5" customHeight="1" x14ac:dyDescent="0.25">
      <c r="A6" s="44">
        <v>3</v>
      </c>
      <c r="B6" s="181" t="s">
        <v>270</v>
      </c>
      <c r="C6" s="182"/>
      <c r="D6" s="140"/>
      <c r="E6" s="44"/>
      <c r="F6" s="44"/>
      <c r="G6" s="44"/>
      <c r="H6" s="70">
        <v>4200</v>
      </c>
      <c r="I6" s="45" t="s">
        <v>39</v>
      </c>
      <c r="J6" s="126"/>
      <c r="K6" s="122">
        <f t="shared" si="0"/>
        <v>0</v>
      </c>
      <c r="L6" s="46"/>
      <c r="M6" s="122">
        <f>K6+(K6*L6)</f>
        <v>0</v>
      </c>
    </row>
    <row r="7" spans="1:13" ht="131.25" customHeight="1" x14ac:dyDescent="0.25">
      <c r="A7" s="44">
        <v>4</v>
      </c>
      <c r="B7" s="181" t="s">
        <v>269</v>
      </c>
      <c r="C7" s="182"/>
      <c r="D7" s="140"/>
      <c r="E7" s="44"/>
      <c r="F7" s="44"/>
      <c r="G7" s="44"/>
      <c r="H7" s="70">
        <v>420</v>
      </c>
      <c r="I7" s="45" t="s">
        <v>39</v>
      </c>
      <c r="J7" s="126"/>
      <c r="K7" s="122">
        <f t="shared" si="0"/>
        <v>0</v>
      </c>
      <c r="L7" s="46"/>
      <c r="M7" s="122">
        <f t="shared" ref="M7:M13" si="1">K7+(K7*L7)</f>
        <v>0</v>
      </c>
    </row>
    <row r="8" spans="1:13" ht="69" customHeight="1" x14ac:dyDescent="0.25">
      <c r="A8" s="44">
        <v>5</v>
      </c>
      <c r="B8" s="181" t="s">
        <v>271</v>
      </c>
      <c r="C8" s="182"/>
      <c r="D8" s="140"/>
      <c r="E8" s="44"/>
      <c r="F8" s="44"/>
      <c r="G8" s="44"/>
      <c r="H8" s="70">
        <v>420</v>
      </c>
      <c r="I8" s="45" t="s">
        <v>39</v>
      </c>
      <c r="J8" s="126"/>
      <c r="K8" s="122">
        <f t="shared" si="0"/>
        <v>0</v>
      </c>
      <c r="L8" s="46"/>
      <c r="M8" s="122">
        <f t="shared" si="1"/>
        <v>0</v>
      </c>
    </row>
    <row r="9" spans="1:13" ht="135" customHeight="1" x14ac:dyDescent="0.25">
      <c r="A9" s="44">
        <v>6</v>
      </c>
      <c r="B9" s="181" t="s">
        <v>272</v>
      </c>
      <c r="C9" s="182"/>
      <c r="D9" s="140"/>
      <c r="E9" s="44"/>
      <c r="F9" s="44"/>
      <c r="G9" s="44"/>
      <c r="H9" s="70">
        <v>1800</v>
      </c>
      <c r="I9" s="45" t="s">
        <v>39</v>
      </c>
      <c r="J9" s="126"/>
      <c r="K9" s="122">
        <f t="shared" si="0"/>
        <v>0</v>
      </c>
      <c r="L9" s="46"/>
      <c r="M9" s="122">
        <f t="shared" si="1"/>
        <v>0</v>
      </c>
    </row>
    <row r="10" spans="1:13" ht="286.5" customHeight="1" x14ac:dyDescent="0.25">
      <c r="A10" s="133">
        <v>7</v>
      </c>
      <c r="B10" s="181" t="s">
        <v>273</v>
      </c>
      <c r="C10" s="182"/>
      <c r="D10" s="140"/>
      <c r="E10" s="133"/>
      <c r="F10" s="133"/>
      <c r="G10" s="133"/>
      <c r="H10" s="70">
        <v>4500</v>
      </c>
      <c r="I10" s="137" t="s">
        <v>39</v>
      </c>
      <c r="J10" s="126"/>
      <c r="K10" s="126">
        <f t="shared" si="0"/>
        <v>0</v>
      </c>
      <c r="L10" s="135"/>
      <c r="M10" s="122">
        <f t="shared" si="1"/>
        <v>0</v>
      </c>
    </row>
    <row r="11" spans="1:13" ht="41.25" customHeight="1" x14ac:dyDescent="0.25">
      <c r="A11" s="133">
        <v>8</v>
      </c>
      <c r="B11" s="181" t="s">
        <v>274</v>
      </c>
      <c r="C11" s="182"/>
      <c r="D11" s="140"/>
      <c r="E11" s="133"/>
      <c r="F11" s="133"/>
      <c r="G11" s="133"/>
      <c r="H11" s="70">
        <v>330</v>
      </c>
      <c r="I11" s="137" t="s">
        <v>275</v>
      </c>
      <c r="J11" s="126"/>
      <c r="K11" s="126">
        <f t="shared" si="0"/>
        <v>0</v>
      </c>
      <c r="L11" s="135"/>
      <c r="M11" s="122">
        <f t="shared" si="1"/>
        <v>0</v>
      </c>
    </row>
    <row r="12" spans="1:13" ht="161.25" customHeight="1" x14ac:dyDescent="0.25">
      <c r="A12" s="133">
        <v>9</v>
      </c>
      <c r="B12" s="181" t="s">
        <v>278</v>
      </c>
      <c r="C12" s="182"/>
      <c r="D12" s="140"/>
      <c r="E12" s="133"/>
      <c r="F12" s="133"/>
      <c r="G12" s="133"/>
      <c r="H12" s="70">
        <v>80</v>
      </c>
      <c r="I12" s="137" t="s">
        <v>17</v>
      </c>
      <c r="J12" s="126"/>
      <c r="K12" s="126">
        <f t="shared" si="0"/>
        <v>0</v>
      </c>
      <c r="L12" s="135"/>
      <c r="M12" s="122">
        <f t="shared" si="1"/>
        <v>0</v>
      </c>
    </row>
    <row r="13" spans="1:13" ht="140.25" customHeight="1" x14ac:dyDescent="0.25">
      <c r="A13" s="133">
        <v>10</v>
      </c>
      <c r="B13" s="181" t="s">
        <v>277</v>
      </c>
      <c r="C13" s="182"/>
      <c r="D13" s="140"/>
      <c r="E13" s="133"/>
      <c r="F13" s="133"/>
      <c r="G13" s="133"/>
      <c r="H13" s="70">
        <v>80</v>
      </c>
      <c r="I13" s="137" t="s">
        <v>17</v>
      </c>
      <c r="J13" s="126"/>
      <c r="K13" s="126">
        <f t="shared" si="0"/>
        <v>0</v>
      </c>
      <c r="L13" s="135"/>
      <c r="M13" s="122">
        <f t="shared" si="1"/>
        <v>0</v>
      </c>
    </row>
    <row r="14" spans="1:13" ht="15" customHeight="1" x14ac:dyDescent="0.25">
      <c r="A14" s="173" t="s">
        <v>9</v>
      </c>
      <c r="B14" s="173"/>
      <c r="C14" s="173"/>
      <c r="D14" s="173"/>
      <c r="E14" s="173"/>
      <c r="F14" s="173"/>
      <c r="G14" s="173"/>
      <c r="H14" s="173"/>
      <c r="I14" s="173"/>
      <c r="J14" s="173"/>
      <c r="K14" s="124">
        <f>SUM(K4:K13)</f>
        <v>0</v>
      </c>
      <c r="L14" s="47" t="s">
        <v>0</v>
      </c>
      <c r="M14" s="125">
        <f>SUM(M4:M13)</f>
        <v>0</v>
      </c>
    </row>
    <row r="16" spans="1:13" x14ac:dyDescent="0.25">
      <c r="B16" s="160" t="s">
        <v>276</v>
      </c>
      <c r="C16" s="161"/>
      <c r="D16" s="161"/>
      <c r="E16" s="161"/>
      <c r="F16" s="161"/>
      <c r="G16" s="161"/>
      <c r="H16" s="161"/>
      <c r="I16" s="161"/>
      <c r="J16" s="161"/>
      <c r="K16" s="161"/>
      <c r="L16" s="161"/>
      <c r="M16" s="161"/>
    </row>
    <row r="17" spans="2:13" x14ac:dyDescent="0.25">
      <c r="B17" s="161"/>
      <c r="C17" s="161"/>
      <c r="D17" s="161"/>
      <c r="E17" s="161"/>
      <c r="F17" s="161"/>
      <c r="G17" s="161"/>
      <c r="H17" s="161"/>
      <c r="I17" s="161"/>
      <c r="J17" s="161"/>
      <c r="K17" s="161"/>
      <c r="L17" s="161"/>
      <c r="M17" s="161"/>
    </row>
    <row r="18" spans="2:13" x14ac:dyDescent="0.25">
      <c r="B18" s="161"/>
      <c r="C18" s="161"/>
      <c r="D18" s="161"/>
      <c r="E18" s="161"/>
      <c r="F18" s="161"/>
      <c r="G18" s="161"/>
      <c r="H18" s="161"/>
      <c r="I18" s="161"/>
      <c r="J18" s="161"/>
      <c r="K18" s="161"/>
      <c r="L18" s="161"/>
      <c r="M18" s="161"/>
    </row>
    <row r="19" spans="2:13" ht="0.75" customHeight="1" x14ac:dyDescent="0.25">
      <c r="B19" s="161"/>
      <c r="C19" s="161"/>
      <c r="D19" s="161"/>
      <c r="E19" s="161"/>
      <c r="F19" s="161"/>
      <c r="G19" s="161"/>
      <c r="H19" s="161"/>
      <c r="I19" s="161"/>
      <c r="J19" s="161"/>
      <c r="K19" s="161"/>
      <c r="L19" s="161"/>
      <c r="M19" s="161"/>
    </row>
    <row r="20" spans="2:13" hidden="1" x14ac:dyDescent="0.25">
      <c r="B20" s="161"/>
      <c r="C20" s="161"/>
      <c r="D20" s="161"/>
      <c r="E20" s="161"/>
      <c r="F20" s="161"/>
      <c r="G20" s="161"/>
      <c r="H20" s="161"/>
      <c r="I20" s="161"/>
      <c r="J20" s="161"/>
      <c r="K20" s="161"/>
      <c r="L20" s="161"/>
      <c r="M20" s="161"/>
    </row>
  </sheetData>
  <mergeCells count="15">
    <mergeCell ref="B13:C13"/>
    <mergeCell ref="B16:M20"/>
    <mergeCell ref="B5:C5"/>
    <mergeCell ref="B6:C6"/>
    <mergeCell ref="B7:C7"/>
    <mergeCell ref="B9:C9"/>
    <mergeCell ref="B8:C8"/>
    <mergeCell ref="B10:C10"/>
    <mergeCell ref="B11:C11"/>
    <mergeCell ref="A14:J14"/>
    <mergeCell ref="A1:M1"/>
    <mergeCell ref="B2:C2"/>
    <mergeCell ref="B3:C3"/>
    <mergeCell ref="B4:C4"/>
    <mergeCell ref="B12:C12"/>
  </mergeCells>
  <pageMargins left="0.7" right="0.7" top="0.75" bottom="0.75" header="0.3" footer="0.3"/>
  <pageSetup paperSize="9" scale="98"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L30"/>
  <sheetViews>
    <sheetView workbookViewId="0">
      <selection activeCell="L5" sqref="L5"/>
    </sheetView>
  </sheetViews>
  <sheetFormatPr defaultRowHeight="15" x14ac:dyDescent="0.25"/>
  <cols>
    <col min="1" max="1" width="4.5703125" customWidth="1"/>
    <col min="2" max="2" width="30.140625" customWidth="1"/>
    <col min="3" max="3" width="14.7109375" customWidth="1"/>
    <col min="5" max="5" width="11.42578125" customWidth="1"/>
    <col min="6" max="6" width="10.85546875" customWidth="1"/>
    <col min="7" max="7" width="8.5703125" customWidth="1"/>
  </cols>
  <sheetData>
    <row r="2" spans="1:12" ht="24.75" customHeight="1" x14ac:dyDescent="0.25">
      <c r="A2" s="183" t="s">
        <v>279</v>
      </c>
      <c r="B2" s="183"/>
      <c r="C2" s="183"/>
      <c r="D2" s="183"/>
      <c r="E2" s="183"/>
      <c r="F2" s="183"/>
      <c r="G2" s="183"/>
      <c r="H2" s="183"/>
      <c r="I2" s="183"/>
      <c r="J2" s="183"/>
      <c r="K2" s="183"/>
      <c r="L2" s="183"/>
    </row>
    <row r="3" spans="1:12" ht="48" x14ac:dyDescent="0.25">
      <c r="A3" s="8" t="s">
        <v>1</v>
      </c>
      <c r="B3" s="184" t="s">
        <v>2</v>
      </c>
      <c r="C3" s="185"/>
      <c r="D3" s="84" t="s">
        <v>3</v>
      </c>
      <c r="E3" s="84" t="s">
        <v>81</v>
      </c>
      <c r="F3" s="84" t="s">
        <v>82</v>
      </c>
      <c r="G3" s="8" t="s">
        <v>4</v>
      </c>
      <c r="H3" s="8" t="s">
        <v>5</v>
      </c>
      <c r="I3" s="8" t="s">
        <v>6</v>
      </c>
      <c r="J3" s="20" t="s">
        <v>18</v>
      </c>
      <c r="K3" s="8" t="s">
        <v>7</v>
      </c>
      <c r="L3" s="20" t="s">
        <v>19</v>
      </c>
    </row>
    <row r="4" spans="1:12" x14ac:dyDescent="0.25">
      <c r="A4" s="7">
        <v>1</v>
      </c>
      <c r="B4" s="186">
        <v>2</v>
      </c>
      <c r="C4" s="187"/>
      <c r="D4" s="7">
        <v>3</v>
      </c>
      <c r="E4" s="7">
        <v>4</v>
      </c>
      <c r="F4" s="7">
        <v>5</v>
      </c>
      <c r="G4" s="7">
        <v>6</v>
      </c>
      <c r="H4" s="7">
        <v>7</v>
      </c>
      <c r="I4" s="7">
        <v>8</v>
      </c>
      <c r="J4" s="7" t="s">
        <v>13</v>
      </c>
      <c r="K4" s="7">
        <v>10</v>
      </c>
      <c r="L4" s="7" t="s">
        <v>159</v>
      </c>
    </row>
    <row r="5" spans="1:12" ht="21.75" customHeight="1" x14ac:dyDescent="0.25">
      <c r="A5" s="177">
        <v>1</v>
      </c>
      <c r="B5" s="189" t="s">
        <v>280</v>
      </c>
      <c r="C5" s="14" t="s">
        <v>281</v>
      </c>
      <c r="D5" s="43"/>
      <c r="E5" s="21"/>
      <c r="F5" s="43"/>
      <c r="G5" s="148">
        <v>6200</v>
      </c>
      <c r="H5" s="1" t="s">
        <v>8</v>
      </c>
      <c r="I5" s="122"/>
      <c r="J5" s="122">
        <f>G5*I5</f>
        <v>0</v>
      </c>
      <c r="K5" s="2"/>
      <c r="L5" s="122">
        <f>J5+(J5*K5)</f>
        <v>0</v>
      </c>
    </row>
    <row r="6" spans="1:12" ht="23.25" customHeight="1" x14ac:dyDescent="0.25">
      <c r="A6" s="174"/>
      <c r="B6" s="190"/>
      <c r="C6" s="14" t="s">
        <v>282</v>
      </c>
      <c r="D6" s="43"/>
      <c r="E6" s="22"/>
      <c r="F6" s="43"/>
      <c r="G6" s="148">
        <v>12200</v>
      </c>
      <c r="H6" s="1" t="s">
        <v>8</v>
      </c>
      <c r="I6" s="122"/>
      <c r="J6" s="122">
        <f t="shared" ref="J6:J13" si="0">G6*I6</f>
        <v>0</v>
      </c>
      <c r="K6" s="2"/>
      <c r="L6" s="122">
        <f t="shared" ref="L6:L13" si="1">J6+(J6*K6)</f>
        <v>0</v>
      </c>
    </row>
    <row r="7" spans="1:12" ht="37.5" customHeight="1" x14ac:dyDescent="0.25">
      <c r="A7" s="177">
        <v>2</v>
      </c>
      <c r="B7" s="189" t="s">
        <v>283</v>
      </c>
      <c r="C7" s="142" t="s">
        <v>284</v>
      </c>
      <c r="D7" s="141"/>
      <c r="E7" s="22"/>
      <c r="F7" s="141"/>
      <c r="G7" s="148">
        <v>220</v>
      </c>
      <c r="H7" s="1" t="s">
        <v>17</v>
      </c>
      <c r="I7" s="122"/>
      <c r="J7" s="122">
        <f t="shared" si="0"/>
        <v>0</v>
      </c>
      <c r="K7" s="2"/>
      <c r="L7" s="122">
        <f t="shared" si="1"/>
        <v>0</v>
      </c>
    </row>
    <row r="8" spans="1:12" ht="39" customHeight="1" x14ac:dyDescent="0.25">
      <c r="A8" s="178"/>
      <c r="B8" s="218"/>
      <c r="C8" s="142" t="s">
        <v>285</v>
      </c>
      <c r="D8" s="141"/>
      <c r="E8" s="22"/>
      <c r="F8" s="141"/>
      <c r="G8" s="148">
        <v>220</v>
      </c>
      <c r="H8" s="1" t="s">
        <v>17</v>
      </c>
      <c r="I8" s="122"/>
      <c r="J8" s="122">
        <f t="shared" si="0"/>
        <v>0</v>
      </c>
      <c r="K8" s="2"/>
      <c r="L8" s="122">
        <f t="shared" si="1"/>
        <v>0</v>
      </c>
    </row>
    <row r="9" spans="1:12" ht="36" customHeight="1" x14ac:dyDescent="0.25">
      <c r="A9" s="141">
        <v>3</v>
      </c>
      <c r="B9" s="202" t="s">
        <v>286</v>
      </c>
      <c r="C9" s="203"/>
      <c r="D9" s="43"/>
      <c r="E9" s="22"/>
      <c r="F9" s="43"/>
      <c r="G9" s="148">
        <v>120</v>
      </c>
      <c r="H9" s="1" t="s">
        <v>8</v>
      </c>
      <c r="I9" s="122"/>
      <c r="J9" s="122">
        <f t="shared" si="0"/>
        <v>0</v>
      </c>
      <c r="K9" s="2"/>
      <c r="L9" s="122">
        <f t="shared" si="1"/>
        <v>0</v>
      </c>
    </row>
    <row r="10" spans="1:12" ht="48.75" customHeight="1" x14ac:dyDescent="0.25">
      <c r="A10" s="141">
        <v>4</v>
      </c>
      <c r="B10" s="202" t="s">
        <v>287</v>
      </c>
      <c r="C10" s="203"/>
      <c r="D10" s="141"/>
      <c r="E10" s="22"/>
      <c r="F10" s="141"/>
      <c r="G10" s="148">
        <v>3200</v>
      </c>
      <c r="H10" s="1" t="s">
        <v>21</v>
      </c>
      <c r="I10" s="122"/>
      <c r="J10" s="122">
        <f t="shared" si="0"/>
        <v>0</v>
      </c>
      <c r="K10" s="2"/>
      <c r="L10" s="122">
        <f t="shared" si="1"/>
        <v>0</v>
      </c>
    </row>
    <row r="11" spans="1:12" ht="21.75" customHeight="1" x14ac:dyDescent="0.25">
      <c r="A11" s="177">
        <v>5</v>
      </c>
      <c r="B11" s="189" t="s">
        <v>288</v>
      </c>
      <c r="C11" s="142" t="s">
        <v>289</v>
      </c>
      <c r="D11" s="141"/>
      <c r="E11" s="22"/>
      <c r="F11" s="141"/>
      <c r="G11" s="148">
        <v>33000</v>
      </c>
      <c r="H11" s="1" t="s">
        <v>8</v>
      </c>
      <c r="I11" s="122"/>
      <c r="J11" s="122">
        <f t="shared" si="0"/>
        <v>0</v>
      </c>
      <c r="K11" s="2"/>
      <c r="L11" s="122">
        <f t="shared" si="1"/>
        <v>0</v>
      </c>
    </row>
    <row r="12" spans="1:12" ht="19.5" customHeight="1" x14ac:dyDescent="0.25">
      <c r="A12" s="174"/>
      <c r="B12" s="190"/>
      <c r="C12" s="152" t="s">
        <v>291</v>
      </c>
      <c r="D12" s="141"/>
      <c r="E12" s="22"/>
      <c r="F12" s="141"/>
      <c r="G12" s="148">
        <v>5200</v>
      </c>
      <c r="H12" s="1" t="s">
        <v>8</v>
      </c>
      <c r="I12" s="122"/>
      <c r="J12" s="122">
        <f t="shared" si="0"/>
        <v>0</v>
      </c>
      <c r="K12" s="2"/>
      <c r="L12" s="122">
        <f t="shared" si="1"/>
        <v>0</v>
      </c>
    </row>
    <row r="13" spans="1:12" x14ac:dyDescent="0.25">
      <c r="A13" s="178"/>
      <c r="B13" s="218"/>
      <c r="C13" s="152" t="s">
        <v>290</v>
      </c>
      <c r="D13" s="141"/>
      <c r="E13" s="22"/>
      <c r="F13" s="141"/>
      <c r="G13" s="148">
        <v>19000</v>
      </c>
      <c r="H13" s="1" t="s">
        <v>8</v>
      </c>
      <c r="I13" s="122"/>
      <c r="J13" s="122">
        <f t="shared" si="0"/>
        <v>0</v>
      </c>
      <c r="K13" s="2"/>
      <c r="L13" s="122">
        <f t="shared" si="1"/>
        <v>0</v>
      </c>
    </row>
    <row r="14" spans="1:12" ht="15.75" x14ac:dyDescent="0.25">
      <c r="A14" s="173" t="s">
        <v>9</v>
      </c>
      <c r="B14" s="173"/>
      <c r="C14" s="173"/>
      <c r="D14" s="173"/>
      <c r="E14" s="173"/>
      <c r="F14" s="173"/>
      <c r="G14" s="173"/>
      <c r="H14" s="173"/>
      <c r="I14" s="173"/>
      <c r="J14" s="124">
        <f>SUM(J5:J13)</f>
        <v>0</v>
      </c>
      <c r="K14" s="47" t="s">
        <v>0</v>
      </c>
      <c r="L14" s="124">
        <f>SUM(L5:L13)</f>
        <v>0</v>
      </c>
    </row>
    <row r="16" spans="1:12" x14ac:dyDescent="0.25">
      <c r="B16" s="160" t="s">
        <v>292</v>
      </c>
      <c r="C16" s="161"/>
      <c r="D16" s="161"/>
      <c r="E16" s="161"/>
      <c r="F16" s="161"/>
      <c r="G16" s="161"/>
      <c r="H16" s="161"/>
      <c r="I16" s="161"/>
      <c r="J16" s="161"/>
      <c r="K16" s="161"/>
      <c r="L16" s="161"/>
    </row>
    <row r="17" spans="2:12" x14ac:dyDescent="0.25">
      <c r="B17" s="161"/>
      <c r="C17" s="161"/>
      <c r="D17" s="161"/>
      <c r="E17" s="161"/>
      <c r="F17" s="161"/>
      <c r="G17" s="161"/>
      <c r="H17" s="161"/>
      <c r="I17" s="161"/>
      <c r="J17" s="161"/>
      <c r="K17" s="161"/>
      <c r="L17" s="161"/>
    </row>
    <row r="18" spans="2:12" x14ac:dyDescent="0.25">
      <c r="B18" s="161"/>
      <c r="C18" s="161"/>
      <c r="D18" s="161"/>
      <c r="E18" s="161"/>
      <c r="F18" s="161"/>
      <c r="G18" s="161"/>
      <c r="H18" s="161"/>
      <c r="I18" s="161"/>
      <c r="J18" s="161"/>
      <c r="K18" s="161"/>
      <c r="L18" s="161"/>
    </row>
    <row r="19" spans="2:12" ht="36" customHeight="1" x14ac:dyDescent="0.25">
      <c r="B19" s="161"/>
      <c r="C19" s="161"/>
      <c r="D19" s="161"/>
      <c r="E19" s="161"/>
      <c r="F19" s="161"/>
      <c r="G19" s="161"/>
      <c r="H19" s="161"/>
      <c r="I19" s="161"/>
      <c r="J19" s="161"/>
      <c r="K19" s="161"/>
      <c r="L19" s="161"/>
    </row>
    <row r="22" spans="2:12" x14ac:dyDescent="0.25">
      <c r="B22" s="160" t="s">
        <v>293</v>
      </c>
      <c r="C22" s="161"/>
      <c r="D22" s="161"/>
      <c r="E22" s="161"/>
      <c r="F22" s="161"/>
      <c r="G22" s="161"/>
      <c r="H22" s="161"/>
      <c r="I22" s="161"/>
      <c r="J22" s="161"/>
      <c r="K22" s="161"/>
      <c r="L22" s="161"/>
    </row>
    <row r="23" spans="2:12" x14ac:dyDescent="0.25">
      <c r="B23" s="161"/>
      <c r="C23" s="161"/>
      <c r="D23" s="161"/>
      <c r="E23" s="161"/>
      <c r="F23" s="161"/>
      <c r="G23" s="161"/>
      <c r="H23" s="161"/>
      <c r="I23" s="161"/>
      <c r="J23" s="161"/>
      <c r="K23" s="161"/>
      <c r="L23" s="161"/>
    </row>
    <row r="24" spans="2:12" x14ac:dyDescent="0.25">
      <c r="B24" s="161"/>
      <c r="C24" s="161"/>
      <c r="D24" s="161"/>
      <c r="E24" s="161"/>
      <c r="F24" s="161"/>
      <c r="G24" s="161"/>
      <c r="H24" s="161"/>
      <c r="I24" s="161"/>
      <c r="J24" s="161"/>
      <c r="K24" s="161"/>
      <c r="L24" s="161"/>
    </row>
    <row r="25" spans="2:12" x14ac:dyDescent="0.25">
      <c r="B25" s="161"/>
      <c r="C25" s="161"/>
      <c r="D25" s="161"/>
      <c r="E25" s="161"/>
      <c r="F25" s="161"/>
      <c r="G25" s="161"/>
      <c r="H25" s="161"/>
      <c r="I25" s="161"/>
      <c r="J25" s="161"/>
      <c r="K25" s="161"/>
      <c r="L25" s="161"/>
    </row>
    <row r="26" spans="2:12" x14ac:dyDescent="0.25">
      <c r="B26" s="161"/>
      <c r="C26" s="161"/>
      <c r="D26" s="161"/>
      <c r="E26" s="161"/>
      <c r="F26" s="161"/>
      <c r="G26" s="161"/>
      <c r="H26" s="161"/>
      <c r="I26" s="161"/>
      <c r="J26" s="161"/>
      <c r="K26" s="161"/>
      <c r="L26" s="161"/>
    </row>
    <row r="27" spans="2:12" x14ac:dyDescent="0.25">
      <c r="B27" s="161"/>
      <c r="C27" s="161"/>
      <c r="D27" s="161"/>
      <c r="E27" s="161"/>
      <c r="F27" s="161"/>
      <c r="G27" s="161"/>
      <c r="H27" s="161"/>
      <c r="I27" s="161"/>
      <c r="J27" s="161"/>
      <c r="K27" s="161"/>
      <c r="L27" s="161"/>
    </row>
    <row r="28" spans="2:12" x14ac:dyDescent="0.25">
      <c r="B28" s="161"/>
      <c r="C28" s="161"/>
      <c r="D28" s="161"/>
      <c r="E28" s="161"/>
      <c r="F28" s="161"/>
      <c r="G28" s="161"/>
      <c r="H28" s="161"/>
      <c r="I28" s="161"/>
      <c r="J28" s="161"/>
      <c r="K28" s="161"/>
      <c r="L28" s="161"/>
    </row>
    <row r="29" spans="2:12" x14ac:dyDescent="0.25">
      <c r="B29" s="161"/>
      <c r="C29" s="161"/>
      <c r="D29" s="161"/>
      <c r="E29" s="161"/>
      <c r="F29" s="161"/>
      <c r="G29" s="161"/>
      <c r="H29" s="161"/>
      <c r="I29" s="161"/>
      <c r="J29" s="161"/>
      <c r="K29" s="161"/>
      <c r="L29" s="161"/>
    </row>
    <row r="30" spans="2:12" x14ac:dyDescent="0.25">
      <c r="B30" s="161"/>
      <c r="C30" s="161"/>
      <c r="D30" s="161"/>
      <c r="E30" s="161"/>
      <c r="F30" s="161"/>
      <c r="G30" s="161"/>
      <c r="H30" s="161"/>
      <c r="I30" s="161"/>
      <c r="J30" s="161"/>
      <c r="K30" s="161"/>
      <c r="L30" s="161"/>
    </row>
  </sheetData>
  <mergeCells count="14">
    <mergeCell ref="B16:L19"/>
    <mergeCell ref="B22:L30"/>
    <mergeCell ref="A2:L2"/>
    <mergeCell ref="B3:C3"/>
    <mergeCell ref="B4:C4"/>
    <mergeCell ref="B9:C9"/>
    <mergeCell ref="A7:A8"/>
    <mergeCell ref="B7:B8"/>
    <mergeCell ref="A5:A6"/>
    <mergeCell ref="B5:B6"/>
    <mergeCell ref="B10:C10"/>
    <mergeCell ref="A11:A13"/>
    <mergeCell ref="B11:B13"/>
    <mergeCell ref="A14:I14"/>
  </mergeCells>
  <pageMargins left="0.7" right="0.7" top="0.75" bottom="0.75" header="0.3" footer="0.3"/>
  <pageSetup paperSize="9" scale="93"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A8043-00CE-41D9-A7FA-F9017F9BA93C}">
  <dimension ref="A1:L4"/>
  <sheetViews>
    <sheetView workbookViewId="0">
      <selection activeCell="C17" sqref="C17"/>
    </sheetView>
  </sheetViews>
  <sheetFormatPr defaultRowHeight="15" x14ac:dyDescent="0.25"/>
  <cols>
    <col min="1" max="1" width="5.7109375" customWidth="1"/>
    <col min="3" max="3" width="28.140625" customWidth="1"/>
    <col min="7" max="7" width="6.85546875" customWidth="1"/>
    <col min="9" max="9" width="10.7109375" customWidth="1"/>
  </cols>
  <sheetData>
    <row r="1" spans="1:12" ht="48" customHeight="1" x14ac:dyDescent="0.25">
      <c r="A1" s="212" t="s">
        <v>299</v>
      </c>
      <c r="B1" s="214"/>
      <c r="C1" s="214"/>
      <c r="D1" s="214"/>
      <c r="E1" s="214"/>
      <c r="F1" s="214"/>
      <c r="G1" s="214"/>
      <c r="H1" s="214"/>
      <c r="I1" s="214"/>
      <c r="J1" s="214"/>
      <c r="K1" s="214"/>
      <c r="L1" s="214"/>
    </row>
    <row r="2" spans="1:12" ht="48" x14ac:dyDescent="0.25">
      <c r="A2" s="8" t="s">
        <v>1</v>
      </c>
      <c r="B2" s="184" t="s">
        <v>2</v>
      </c>
      <c r="C2" s="185"/>
      <c r="D2" s="84" t="s">
        <v>3</v>
      </c>
      <c r="E2" s="84" t="s">
        <v>184</v>
      </c>
      <c r="F2" s="84" t="s">
        <v>185</v>
      </c>
      <c r="G2" s="8" t="s">
        <v>4</v>
      </c>
      <c r="H2" s="8" t="s">
        <v>5</v>
      </c>
      <c r="I2" s="8" t="s">
        <v>16</v>
      </c>
      <c r="J2" s="8" t="s">
        <v>12</v>
      </c>
      <c r="K2" s="8" t="s">
        <v>7</v>
      </c>
      <c r="L2" s="8" t="s">
        <v>14</v>
      </c>
    </row>
    <row r="3" spans="1:12" x14ac:dyDescent="0.25">
      <c r="A3" s="7">
        <v>1</v>
      </c>
      <c r="B3" s="186">
        <v>2</v>
      </c>
      <c r="C3" s="187"/>
      <c r="D3" s="7">
        <v>3</v>
      </c>
      <c r="E3" s="7">
        <v>4</v>
      </c>
      <c r="F3" s="7">
        <v>5</v>
      </c>
      <c r="G3" s="7">
        <v>6</v>
      </c>
      <c r="H3" s="7">
        <v>7</v>
      </c>
      <c r="I3" s="7">
        <v>8</v>
      </c>
      <c r="J3" s="7" t="s">
        <v>13</v>
      </c>
      <c r="K3" s="7">
        <v>10</v>
      </c>
      <c r="L3" s="7" t="s">
        <v>159</v>
      </c>
    </row>
    <row r="4" spans="1:12" ht="140.25" customHeight="1" x14ac:dyDescent="0.25">
      <c r="A4" s="141">
        <v>1</v>
      </c>
      <c r="B4" s="181" t="s">
        <v>294</v>
      </c>
      <c r="C4" s="182"/>
      <c r="D4" s="141"/>
      <c r="E4" s="141"/>
      <c r="F4" s="141"/>
      <c r="G4" s="68">
        <v>60</v>
      </c>
      <c r="H4" s="1" t="s">
        <v>17</v>
      </c>
      <c r="I4" s="1"/>
      <c r="J4" s="10">
        <f t="shared" ref="J4" si="0">G4*I4</f>
        <v>0</v>
      </c>
      <c r="K4" s="2"/>
      <c r="L4" s="10">
        <f>J4+(J4*K4)</f>
        <v>0</v>
      </c>
    </row>
  </sheetData>
  <mergeCells count="4">
    <mergeCell ref="A1:L1"/>
    <mergeCell ref="B2:C2"/>
    <mergeCell ref="B3:C3"/>
    <mergeCell ref="B4:C4"/>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EEC62-214F-4459-8F32-25B23793E185}">
  <sheetPr>
    <pageSetUpPr fitToPage="1"/>
  </sheetPr>
  <dimension ref="A1:L7"/>
  <sheetViews>
    <sheetView tabSelected="1" workbookViewId="0">
      <selection activeCell="B4" sqref="B4:B6"/>
    </sheetView>
  </sheetViews>
  <sheetFormatPr defaultRowHeight="15" x14ac:dyDescent="0.25"/>
  <cols>
    <col min="1" max="1" width="5" customWidth="1"/>
    <col min="2" max="2" width="28.140625" customWidth="1"/>
    <col min="3" max="3" width="18" customWidth="1"/>
    <col min="4" max="4" width="11" customWidth="1"/>
    <col min="7" max="7" width="7.42578125" customWidth="1"/>
  </cols>
  <sheetData>
    <row r="1" spans="1:12" ht="42.75" customHeight="1" x14ac:dyDescent="0.25">
      <c r="A1" s="183" t="s">
        <v>295</v>
      </c>
      <c r="B1" s="223"/>
      <c r="C1" s="223"/>
      <c r="D1" s="223"/>
      <c r="E1" s="223"/>
      <c r="F1" s="223"/>
      <c r="G1" s="223"/>
      <c r="H1" s="223"/>
      <c r="I1" s="223"/>
      <c r="J1" s="223"/>
      <c r="K1" s="223"/>
      <c r="L1" s="223"/>
    </row>
    <row r="2" spans="1:12" ht="48" x14ac:dyDescent="0.25">
      <c r="A2" s="8" t="s">
        <v>1</v>
      </c>
      <c r="B2" s="184" t="s">
        <v>2</v>
      </c>
      <c r="C2" s="185"/>
      <c r="D2" s="84" t="s">
        <v>3</v>
      </c>
      <c r="E2" s="84" t="s">
        <v>240</v>
      </c>
      <c r="F2" s="84" t="s">
        <v>241</v>
      </c>
      <c r="G2" s="8" t="s">
        <v>4</v>
      </c>
      <c r="H2" s="8" t="s">
        <v>5</v>
      </c>
      <c r="I2" s="8" t="s">
        <v>6</v>
      </c>
      <c r="J2" s="8" t="s">
        <v>18</v>
      </c>
      <c r="K2" s="8" t="s">
        <v>7</v>
      </c>
      <c r="L2" s="8" t="s">
        <v>19</v>
      </c>
    </row>
    <row r="3" spans="1:12" x14ac:dyDescent="0.25">
      <c r="A3" s="7">
        <v>1</v>
      </c>
      <c r="B3" s="186">
        <v>2</v>
      </c>
      <c r="C3" s="187"/>
      <c r="D3" s="7">
        <v>3</v>
      </c>
      <c r="E3" s="7">
        <v>4</v>
      </c>
      <c r="F3" s="7">
        <v>5</v>
      </c>
      <c r="G3" s="7">
        <v>6</v>
      </c>
      <c r="H3" s="7">
        <v>7</v>
      </c>
      <c r="I3" s="7">
        <v>8</v>
      </c>
      <c r="J3" s="7" t="s">
        <v>13</v>
      </c>
      <c r="K3" s="7">
        <v>10</v>
      </c>
      <c r="L3" s="7" t="s">
        <v>159</v>
      </c>
    </row>
    <row r="4" spans="1:12" ht="28.5" customHeight="1" x14ac:dyDescent="0.25">
      <c r="A4" s="162">
        <v>1</v>
      </c>
      <c r="B4" s="217" t="s">
        <v>296</v>
      </c>
      <c r="C4" s="143" t="s">
        <v>297</v>
      </c>
      <c r="D4" s="43"/>
      <c r="E4" s="43"/>
      <c r="F4" s="43"/>
      <c r="G4" s="68">
        <v>180</v>
      </c>
      <c r="H4" s="1" t="s">
        <v>10</v>
      </c>
      <c r="I4" s="122"/>
      <c r="J4" s="122">
        <f t="shared" ref="J4:J5" si="0">G4*I4</f>
        <v>0</v>
      </c>
      <c r="K4" s="2"/>
      <c r="L4" s="122">
        <f>J4+(J4*K4)</f>
        <v>0</v>
      </c>
    </row>
    <row r="5" spans="1:12" x14ac:dyDescent="0.25">
      <c r="A5" s="162"/>
      <c r="B5" s="217"/>
      <c r="C5" s="189" t="s">
        <v>298</v>
      </c>
      <c r="D5" s="177"/>
      <c r="E5" s="177"/>
      <c r="F5" s="177"/>
      <c r="G5" s="224">
        <v>140</v>
      </c>
      <c r="H5" s="226" t="s">
        <v>10</v>
      </c>
      <c r="I5" s="228"/>
      <c r="J5" s="228">
        <f t="shared" si="0"/>
        <v>0</v>
      </c>
      <c r="K5" s="230"/>
      <c r="L5" s="228">
        <f>J6+(J6*K6)</f>
        <v>0</v>
      </c>
    </row>
    <row r="6" spans="1:12" ht="21.75" customHeight="1" x14ac:dyDescent="0.25">
      <c r="A6" s="162"/>
      <c r="B6" s="217"/>
      <c r="C6" s="218"/>
      <c r="D6" s="178"/>
      <c r="E6" s="178"/>
      <c r="F6" s="178"/>
      <c r="G6" s="225"/>
      <c r="H6" s="227"/>
      <c r="I6" s="229"/>
      <c r="J6" s="229"/>
      <c r="K6" s="231"/>
      <c r="L6" s="229"/>
    </row>
    <row r="7" spans="1:12" ht="15.75" x14ac:dyDescent="0.25">
      <c r="A7" s="219" t="s">
        <v>9</v>
      </c>
      <c r="B7" s="220"/>
      <c r="C7" s="220"/>
      <c r="D7" s="220"/>
      <c r="E7" s="220"/>
      <c r="F7" s="220"/>
      <c r="G7" s="220"/>
      <c r="H7" s="220"/>
      <c r="I7" s="221"/>
      <c r="J7" s="124">
        <f>SUM(J4:J6)</f>
        <v>0</v>
      </c>
      <c r="K7" s="47" t="s">
        <v>0</v>
      </c>
      <c r="L7" s="124">
        <f>SUM(L4:L5)</f>
        <v>0</v>
      </c>
    </row>
  </sheetData>
  <mergeCells count="16">
    <mergeCell ref="A7:I7"/>
    <mergeCell ref="A1:L1"/>
    <mergeCell ref="B2:C2"/>
    <mergeCell ref="B3:C3"/>
    <mergeCell ref="A4:A6"/>
    <mergeCell ref="B4:B6"/>
    <mergeCell ref="C5:C6"/>
    <mergeCell ref="D5:D6"/>
    <mergeCell ref="E5:E6"/>
    <mergeCell ref="F5:F6"/>
    <mergeCell ref="G5:G6"/>
    <mergeCell ref="H5:H6"/>
    <mergeCell ref="I5:I6"/>
    <mergeCell ref="J5:J6"/>
    <mergeCell ref="K5:K6"/>
    <mergeCell ref="L5:L6"/>
  </mergeCells>
  <pageMargins left="0.7" right="0.7" top="0.75" bottom="0.75" header="0.3" footer="0.3"/>
  <pageSetup paperSize="9" scale="9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4"/>
  <sheetViews>
    <sheetView zoomScaleNormal="100" workbookViewId="0">
      <selection activeCell="B4" sqref="B4:C4"/>
    </sheetView>
  </sheetViews>
  <sheetFormatPr defaultRowHeight="15" x14ac:dyDescent="0.25"/>
  <cols>
    <col min="1" max="1" width="5.85546875" customWidth="1"/>
    <col min="2" max="2" width="31" customWidth="1"/>
    <col min="3" max="3" width="18.5703125" customWidth="1"/>
    <col min="6" max="6" width="9.7109375" customWidth="1"/>
    <col min="7" max="7" width="6.140625" customWidth="1"/>
    <col min="8" max="8" width="7.42578125" customWidth="1"/>
    <col min="10" max="10" width="10.7109375" customWidth="1"/>
    <col min="13" max="13" width="12" customWidth="1"/>
  </cols>
  <sheetData>
    <row r="1" spans="1:13" ht="35.25" customHeight="1" x14ac:dyDescent="0.25">
      <c r="A1" s="204" t="s">
        <v>300</v>
      </c>
      <c r="B1" s="205"/>
      <c r="C1" s="205"/>
      <c r="D1" s="205"/>
      <c r="E1" s="205"/>
      <c r="F1" s="205"/>
      <c r="G1" s="205"/>
      <c r="H1" s="205"/>
      <c r="I1" s="205"/>
      <c r="J1" s="205"/>
      <c r="K1" s="205"/>
      <c r="L1" s="205"/>
      <c r="M1" s="205"/>
    </row>
    <row r="2" spans="1:13" ht="48" x14ac:dyDescent="0.25">
      <c r="A2" s="8" t="s">
        <v>1</v>
      </c>
      <c r="B2" s="184" t="s">
        <v>2</v>
      </c>
      <c r="C2" s="185"/>
      <c r="D2" s="84" t="s">
        <v>3</v>
      </c>
      <c r="E2" s="84" t="s">
        <v>184</v>
      </c>
      <c r="F2" s="84" t="s">
        <v>185</v>
      </c>
      <c r="G2" s="8" t="s">
        <v>4</v>
      </c>
      <c r="H2" s="8" t="s">
        <v>5</v>
      </c>
      <c r="I2" s="8" t="s">
        <v>16</v>
      </c>
      <c r="J2" s="8" t="s">
        <v>12</v>
      </c>
      <c r="K2" s="8" t="s">
        <v>7</v>
      </c>
      <c r="L2" s="8" t="s">
        <v>14</v>
      </c>
    </row>
    <row r="3" spans="1:13" x14ac:dyDescent="0.25">
      <c r="A3" s="7">
        <v>1</v>
      </c>
      <c r="B3" s="186">
        <v>2</v>
      </c>
      <c r="C3" s="187"/>
      <c r="D3" s="7">
        <v>3</v>
      </c>
      <c r="E3" s="7">
        <v>4</v>
      </c>
      <c r="F3" s="7">
        <v>5</v>
      </c>
      <c r="G3" s="7">
        <v>6</v>
      </c>
      <c r="H3" s="7">
        <v>7</v>
      </c>
      <c r="I3" s="7">
        <v>8</v>
      </c>
      <c r="J3" s="7" t="s">
        <v>13</v>
      </c>
      <c r="K3" s="7">
        <v>10</v>
      </c>
      <c r="L3" s="7" t="s">
        <v>159</v>
      </c>
    </row>
    <row r="4" spans="1:13" ht="97.5" customHeight="1" x14ac:dyDescent="0.25">
      <c r="A4" s="141">
        <v>1</v>
      </c>
      <c r="B4" s="181" t="s">
        <v>301</v>
      </c>
      <c r="C4" s="182"/>
      <c r="D4" s="141"/>
      <c r="E4" s="141"/>
      <c r="F4" s="141"/>
      <c r="G4" s="68">
        <v>20</v>
      </c>
      <c r="H4" s="1" t="s">
        <v>17</v>
      </c>
      <c r="I4" s="1"/>
      <c r="J4" s="122">
        <f t="shared" ref="J4" si="0">G4*I4</f>
        <v>0</v>
      </c>
      <c r="K4" s="2"/>
      <c r="L4" s="122">
        <f>J4+(J4*K4)</f>
        <v>0</v>
      </c>
    </row>
  </sheetData>
  <mergeCells count="4">
    <mergeCell ref="B2:C2"/>
    <mergeCell ref="B3:C3"/>
    <mergeCell ref="B4:C4"/>
    <mergeCell ref="A1:M1"/>
  </mergeCells>
  <pageMargins left="0.7" right="0.7" top="0.75" bottom="0.75" header="0.3" footer="0.3"/>
  <pageSetup paperSize="9" scale="8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A690B-DE87-4F2B-A8BE-AC798D0A324B}">
  <sheetPr>
    <pageSetUpPr fitToPage="1"/>
  </sheetPr>
  <dimension ref="A1:L7"/>
  <sheetViews>
    <sheetView zoomScaleNormal="100" workbookViewId="0">
      <selection activeCell="G11" sqref="G11"/>
    </sheetView>
  </sheetViews>
  <sheetFormatPr defaultRowHeight="15" x14ac:dyDescent="0.25"/>
  <cols>
    <col min="1" max="1" width="5" customWidth="1"/>
    <col min="2" max="2" width="23.7109375" customWidth="1"/>
    <col min="3" max="3" width="20.85546875" customWidth="1"/>
    <col min="7" max="7" width="8" customWidth="1"/>
    <col min="12" max="12" width="10.5703125" customWidth="1"/>
  </cols>
  <sheetData>
    <row r="1" spans="1:12" ht="32.25" customHeight="1" x14ac:dyDescent="0.25">
      <c r="A1" s="183" t="s">
        <v>302</v>
      </c>
      <c r="B1" s="183"/>
      <c r="C1" s="183"/>
      <c r="D1" s="183"/>
      <c r="E1" s="183"/>
      <c r="F1" s="183"/>
      <c r="G1" s="183"/>
      <c r="H1" s="183"/>
      <c r="I1" s="183"/>
      <c r="J1" s="183"/>
      <c r="K1" s="183"/>
      <c r="L1" s="183"/>
    </row>
    <row r="3" spans="1:12" ht="48" x14ac:dyDescent="0.25">
      <c r="A3" s="8" t="s">
        <v>1</v>
      </c>
      <c r="B3" s="184" t="s">
        <v>2</v>
      </c>
      <c r="C3" s="185"/>
      <c r="D3" s="84" t="s">
        <v>3</v>
      </c>
      <c r="E3" s="84" t="s">
        <v>240</v>
      </c>
      <c r="F3" s="84" t="s">
        <v>241</v>
      </c>
      <c r="G3" s="8" t="s">
        <v>4</v>
      </c>
      <c r="H3" s="8" t="s">
        <v>5</v>
      </c>
      <c r="I3" s="8" t="s">
        <v>6</v>
      </c>
      <c r="J3" s="8" t="s">
        <v>18</v>
      </c>
      <c r="K3" s="8" t="s">
        <v>7</v>
      </c>
      <c r="L3" s="8" t="s">
        <v>19</v>
      </c>
    </row>
    <row r="4" spans="1:12" x14ac:dyDescent="0.25">
      <c r="A4" s="7">
        <v>1</v>
      </c>
      <c r="B4" s="186">
        <v>2</v>
      </c>
      <c r="C4" s="187"/>
      <c r="D4" s="7">
        <v>3</v>
      </c>
      <c r="E4" s="7">
        <v>4</v>
      </c>
      <c r="F4" s="7">
        <v>5</v>
      </c>
      <c r="G4" s="7">
        <v>6</v>
      </c>
      <c r="H4" s="7">
        <v>7</v>
      </c>
      <c r="I4" s="7">
        <v>8</v>
      </c>
      <c r="J4" s="7" t="s">
        <v>13</v>
      </c>
      <c r="K4" s="7">
        <v>10</v>
      </c>
      <c r="L4" s="7" t="s">
        <v>159</v>
      </c>
    </row>
    <row r="5" spans="1:12" ht="28.5" customHeight="1" x14ac:dyDescent="0.25">
      <c r="A5" s="162">
        <v>1</v>
      </c>
      <c r="B5" s="217" t="s">
        <v>313</v>
      </c>
      <c r="C5" s="155" t="s">
        <v>314</v>
      </c>
      <c r="D5" s="151"/>
      <c r="E5" s="151"/>
      <c r="F5" s="151"/>
      <c r="G5" s="68">
        <v>660</v>
      </c>
      <c r="H5" s="1" t="s">
        <v>10</v>
      </c>
      <c r="I5" s="122"/>
      <c r="J5" s="122">
        <f t="shared" ref="J5:J6" si="0">G5*I5</f>
        <v>0</v>
      </c>
      <c r="K5" s="2"/>
      <c r="L5" s="122">
        <f>J5+(J5*K5)</f>
        <v>0</v>
      </c>
    </row>
    <row r="6" spans="1:12" ht="28.5" customHeight="1" x14ac:dyDescent="0.25">
      <c r="A6" s="162"/>
      <c r="B6" s="217"/>
      <c r="C6" s="154" t="s">
        <v>315</v>
      </c>
      <c r="D6" s="153"/>
      <c r="E6" s="153"/>
      <c r="F6" s="153"/>
      <c r="G6" s="156">
        <v>180</v>
      </c>
      <c r="H6" s="157" t="s">
        <v>10</v>
      </c>
      <c r="I6" s="158"/>
      <c r="J6" s="122">
        <f t="shared" si="0"/>
        <v>0</v>
      </c>
      <c r="K6" s="159"/>
      <c r="L6" s="122">
        <f>J6+(J6*K6)</f>
        <v>0</v>
      </c>
    </row>
    <row r="7" spans="1:12" ht="15.75" x14ac:dyDescent="0.25">
      <c r="A7" s="219" t="s">
        <v>9</v>
      </c>
      <c r="B7" s="220"/>
      <c r="C7" s="220"/>
      <c r="D7" s="220"/>
      <c r="E7" s="220"/>
      <c r="F7" s="220"/>
      <c r="G7" s="220"/>
      <c r="H7" s="220"/>
      <c r="I7" s="221"/>
      <c r="J7" s="124">
        <f>SUM(J5:J6)</f>
        <v>0</v>
      </c>
      <c r="K7" s="47" t="s">
        <v>0</v>
      </c>
      <c r="L7" s="124">
        <f>SUM(L5:L6)</f>
        <v>0</v>
      </c>
    </row>
  </sheetData>
  <mergeCells count="6">
    <mergeCell ref="A7:I7"/>
    <mergeCell ref="A1:L1"/>
    <mergeCell ref="B3:C3"/>
    <mergeCell ref="B4:C4"/>
    <mergeCell ref="A5:A6"/>
    <mergeCell ref="B5:B6"/>
  </mergeCells>
  <pageMargins left="0.7" right="0.7" top="0.75" bottom="0.75" header="0.3" footer="0.3"/>
  <pageSetup paperSize="9" scale="9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L9"/>
  <sheetViews>
    <sheetView workbookViewId="0">
      <selection activeCell="G11" sqref="G11"/>
    </sheetView>
  </sheetViews>
  <sheetFormatPr defaultRowHeight="15" x14ac:dyDescent="0.25"/>
  <cols>
    <col min="1" max="1" width="4.28515625" customWidth="1"/>
    <col min="2" max="2" width="24.5703125" customWidth="1"/>
    <col min="3" max="3" width="25.85546875" customWidth="1"/>
    <col min="4" max="4" width="11.42578125" customWidth="1"/>
    <col min="7" max="7" width="14.42578125" customWidth="1"/>
    <col min="10" max="10" width="11" customWidth="1"/>
    <col min="12" max="12" width="10.42578125" customWidth="1"/>
  </cols>
  <sheetData>
    <row r="1" spans="1:12" ht="36" customHeight="1" x14ac:dyDescent="0.25">
      <c r="A1" s="183" t="s">
        <v>303</v>
      </c>
      <c r="B1" s="183"/>
      <c r="C1" s="183"/>
      <c r="D1" s="183"/>
      <c r="E1" s="183"/>
      <c r="F1" s="183"/>
      <c r="G1" s="183"/>
      <c r="H1" s="183"/>
      <c r="I1" s="183"/>
      <c r="J1" s="183"/>
      <c r="K1" s="183"/>
      <c r="L1" s="183"/>
    </row>
    <row r="2" spans="1:12" ht="48" x14ac:dyDescent="0.25">
      <c r="A2" s="8" t="s">
        <v>1</v>
      </c>
      <c r="B2" s="184" t="s">
        <v>2</v>
      </c>
      <c r="C2" s="185"/>
      <c r="D2" s="84" t="s">
        <v>3</v>
      </c>
      <c r="E2" s="84" t="s">
        <v>81</v>
      </c>
      <c r="F2" s="84" t="s">
        <v>82</v>
      </c>
      <c r="G2" s="8" t="s">
        <v>310</v>
      </c>
      <c r="H2" s="8" t="s">
        <v>5</v>
      </c>
      <c r="I2" s="8" t="s">
        <v>6</v>
      </c>
      <c r="J2" s="20" t="s">
        <v>18</v>
      </c>
      <c r="K2" s="8" t="s">
        <v>7</v>
      </c>
      <c r="L2" s="20" t="s">
        <v>19</v>
      </c>
    </row>
    <row r="3" spans="1:12" x14ac:dyDescent="0.25">
      <c r="A3" s="7">
        <v>1</v>
      </c>
      <c r="B3" s="186">
        <v>2</v>
      </c>
      <c r="C3" s="187"/>
      <c r="D3" s="7">
        <v>3</v>
      </c>
      <c r="E3" s="7">
        <v>4</v>
      </c>
      <c r="F3" s="7">
        <v>5</v>
      </c>
      <c r="G3" s="7">
        <v>6</v>
      </c>
      <c r="H3" s="7">
        <v>7</v>
      </c>
      <c r="I3" s="7">
        <v>8</v>
      </c>
      <c r="J3" s="7" t="s">
        <v>13</v>
      </c>
      <c r="K3" s="7">
        <v>10</v>
      </c>
      <c r="L3" s="7" t="s">
        <v>159</v>
      </c>
    </row>
    <row r="4" spans="1:12" ht="36.75" customHeight="1" x14ac:dyDescent="0.25">
      <c r="A4" s="177">
        <v>1</v>
      </c>
      <c r="B4" s="189" t="s">
        <v>304</v>
      </c>
      <c r="C4" s="14" t="s">
        <v>305</v>
      </c>
      <c r="D4" s="43"/>
      <c r="E4" s="21"/>
      <c r="F4" s="43"/>
      <c r="G4" s="148" t="s">
        <v>309</v>
      </c>
      <c r="H4" s="1" t="s">
        <v>17</v>
      </c>
      <c r="I4" s="122"/>
      <c r="J4" s="122"/>
      <c r="K4" s="2"/>
      <c r="L4" s="122">
        <f>J4+(J4*K4)</f>
        <v>0</v>
      </c>
    </row>
    <row r="5" spans="1:12" ht="35.25" customHeight="1" x14ac:dyDescent="0.25">
      <c r="A5" s="174"/>
      <c r="B5" s="190"/>
      <c r="C5" s="14" t="s">
        <v>306</v>
      </c>
      <c r="D5" s="43"/>
      <c r="E5" s="22"/>
      <c r="F5" s="43"/>
      <c r="G5" s="148" t="s">
        <v>308</v>
      </c>
      <c r="H5" s="1" t="s">
        <v>17</v>
      </c>
      <c r="I5" s="122"/>
      <c r="J5" s="122"/>
      <c r="K5" s="2"/>
      <c r="L5" s="122">
        <f t="shared" ref="L5:L6" si="0">J5+(J5*K5)</f>
        <v>0</v>
      </c>
    </row>
    <row r="6" spans="1:12" ht="39.75" customHeight="1" x14ac:dyDescent="0.25">
      <c r="A6" s="174"/>
      <c r="B6" s="190"/>
      <c r="C6" s="14" t="s">
        <v>307</v>
      </c>
      <c r="D6" s="43"/>
      <c r="E6" s="22"/>
      <c r="F6" s="43"/>
      <c r="G6" s="148" t="s">
        <v>308</v>
      </c>
      <c r="H6" s="1" t="s">
        <v>17</v>
      </c>
      <c r="I6" s="122"/>
      <c r="J6" s="122"/>
      <c r="K6" s="2"/>
      <c r="L6" s="122">
        <f t="shared" si="0"/>
        <v>0</v>
      </c>
    </row>
    <row r="7" spans="1:12" ht="19.5" customHeight="1" x14ac:dyDescent="0.25">
      <c r="A7" s="173" t="s">
        <v>9</v>
      </c>
      <c r="B7" s="173"/>
      <c r="C7" s="173"/>
      <c r="D7" s="173"/>
      <c r="E7" s="173"/>
      <c r="F7" s="173"/>
      <c r="G7" s="173"/>
      <c r="H7" s="173"/>
      <c r="I7" s="173"/>
      <c r="J7" s="124">
        <f>SUM(J4:J6)</f>
        <v>0</v>
      </c>
      <c r="K7" s="47" t="s">
        <v>0</v>
      </c>
      <c r="L7" s="124">
        <f>SUM(L4:L6)</f>
        <v>0</v>
      </c>
    </row>
    <row r="9" spans="1:12" x14ac:dyDescent="0.25">
      <c r="B9" s="232" t="s">
        <v>311</v>
      </c>
      <c r="C9" s="232"/>
      <c r="D9" s="232"/>
      <c r="E9" s="232"/>
      <c r="F9" s="232"/>
      <c r="G9" s="232"/>
    </row>
  </sheetData>
  <mergeCells count="7">
    <mergeCell ref="B9:G9"/>
    <mergeCell ref="A7:I7"/>
    <mergeCell ref="A1:L1"/>
    <mergeCell ref="B2:C2"/>
    <mergeCell ref="B3:C3"/>
    <mergeCell ref="A4:A6"/>
    <mergeCell ref="B4:B6"/>
  </mergeCells>
  <pageMargins left="0.7" right="0.7" top="0.75" bottom="0.75" header="0.3" footer="0.3"/>
  <pageSetup paperSize="9" scale="88"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D703F-4682-49AD-8648-DDC2C0126598}">
  <sheetPr>
    <pageSetUpPr fitToPage="1"/>
  </sheetPr>
  <dimension ref="A1:L7"/>
  <sheetViews>
    <sheetView workbookViewId="0">
      <selection activeCell="F5" sqref="F5"/>
    </sheetView>
  </sheetViews>
  <sheetFormatPr defaultRowHeight="15" x14ac:dyDescent="0.25"/>
  <cols>
    <col min="1" max="1" width="4.42578125" customWidth="1"/>
    <col min="2" max="2" width="45" customWidth="1"/>
    <col min="3" max="3" width="23.28515625" customWidth="1"/>
    <col min="7" max="7" width="7.28515625" customWidth="1"/>
  </cols>
  <sheetData>
    <row r="1" spans="1:12" ht="38.25" customHeight="1" x14ac:dyDescent="0.25">
      <c r="A1" s="183" t="s">
        <v>312</v>
      </c>
      <c r="B1" s="183"/>
      <c r="C1" s="183"/>
      <c r="D1" s="183"/>
      <c r="E1" s="183"/>
      <c r="F1" s="183"/>
      <c r="G1" s="183"/>
      <c r="H1" s="183"/>
      <c r="I1" s="183"/>
      <c r="J1" s="183"/>
      <c r="K1" s="183"/>
      <c r="L1" s="183"/>
    </row>
    <row r="2" spans="1:12" ht="48" x14ac:dyDescent="0.25">
      <c r="A2" s="8" t="s">
        <v>1</v>
      </c>
      <c r="B2" s="184" t="s">
        <v>2</v>
      </c>
      <c r="C2" s="185"/>
      <c r="D2" s="84" t="s">
        <v>3</v>
      </c>
      <c r="E2" s="84" t="s">
        <v>81</v>
      </c>
      <c r="F2" s="84" t="s">
        <v>82</v>
      </c>
      <c r="G2" s="8" t="s">
        <v>4</v>
      </c>
      <c r="H2" s="8" t="s">
        <v>5</v>
      </c>
      <c r="I2" s="8" t="s">
        <v>6</v>
      </c>
      <c r="J2" s="8" t="s">
        <v>12</v>
      </c>
      <c r="K2" s="8" t="s">
        <v>7</v>
      </c>
      <c r="L2" s="20" t="s">
        <v>19</v>
      </c>
    </row>
    <row r="3" spans="1:12" x14ac:dyDescent="0.25">
      <c r="A3" s="7">
        <v>1</v>
      </c>
      <c r="B3" s="186">
        <v>2</v>
      </c>
      <c r="C3" s="187"/>
      <c r="D3" s="7">
        <v>3</v>
      </c>
      <c r="E3" s="7">
        <v>4</v>
      </c>
      <c r="F3" s="7">
        <v>5</v>
      </c>
      <c r="G3" s="7">
        <v>6</v>
      </c>
      <c r="H3" s="7">
        <v>7</v>
      </c>
      <c r="I3" s="7">
        <v>8</v>
      </c>
      <c r="J3" s="7" t="s">
        <v>13</v>
      </c>
      <c r="K3" s="7">
        <v>10</v>
      </c>
      <c r="L3" s="7" t="s">
        <v>159</v>
      </c>
    </row>
    <row r="4" spans="1:12" ht="104.25" customHeight="1" x14ac:dyDescent="0.25">
      <c r="A4" s="177">
        <v>1</v>
      </c>
      <c r="B4" s="179" t="s">
        <v>316</v>
      </c>
      <c r="C4" s="33" t="s">
        <v>317</v>
      </c>
      <c r="D4" s="43"/>
      <c r="E4" s="43"/>
      <c r="F4" s="43"/>
      <c r="G4" s="68">
        <v>200</v>
      </c>
      <c r="H4" s="1" t="s">
        <v>8</v>
      </c>
      <c r="I4" s="122"/>
      <c r="J4" s="122">
        <f t="shared" ref="J4:J6" si="0">G4*I4</f>
        <v>0</v>
      </c>
      <c r="K4" s="2"/>
      <c r="L4" s="122">
        <f>J4+(J4*K4)</f>
        <v>0</v>
      </c>
    </row>
    <row r="5" spans="1:12" ht="81" customHeight="1" x14ac:dyDescent="0.25">
      <c r="A5" s="174"/>
      <c r="B5" s="175"/>
      <c r="C5" s="60" t="s">
        <v>318</v>
      </c>
      <c r="D5" s="43"/>
      <c r="E5" s="43"/>
      <c r="F5" s="43"/>
      <c r="G5" s="68">
        <v>550</v>
      </c>
      <c r="H5" s="1" t="s">
        <v>8</v>
      </c>
      <c r="I5" s="122"/>
      <c r="J5" s="122">
        <f t="shared" si="0"/>
        <v>0</v>
      </c>
      <c r="K5" s="2"/>
      <c r="L5" s="122">
        <f t="shared" ref="L5:L6" si="1">J5+(J5*K5)</f>
        <v>0</v>
      </c>
    </row>
    <row r="6" spans="1:12" ht="32.25" customHeight="1" x14ac:dyDescent="0.25">
      <c r="A6" s="16">
        <v>2</v>
      </c>
      <c r="B6" s="191" t="s">
        <v>319</v>
      </c>
      <c r="C6" s="192"/>
      <c r="D6" s="16"/>
      <c r="E6" s="16"/>
      <c r="F6" s="16"/>
      <c r="G6" s="69">
        <v>50</v>
      </c>
      <c r="H6" s="16" t="s">
        <v>8</v>
      </c>
      <c r="I6" s="121"/>
      <c r="J6" s="121">
        <f t="shared" si="0"/>
        <v>0</v>
      </c>
      <c r="K6" s="17"/>
      <c r="L6" s="122">
        <f t="shared" si="1"/>
        <v>0</v>
      </c>
    </row>
    <row r="7" spans="1:12" ht="15.75" x14ac:dyDescent="0.25">
      <c r="A7" s="219" t="s">
        <v>9</v>
      </c>
      <c r="B7" s="220"/>
      <c r="C7" s="220"/>
      <c r="D7" s="220"/>
      <c r="E7" s="220"/>
      <c r="F7" s="220"/>
      <c r="G7" s="220"/>
      <c r="H7" s="220"/>
      <c r="I7" s="221"/>
      <c r="J7" s="124">
        <f>SUM(J4:J6)</f>
        <v>0</v>
      </c>
      <c r="K7" s="31" t="s">
        <v>0</v>
      </c>
      <c r="L7" s="125">
        <f>SUM(L4:L6)</f>
        <v>0</v>
      </c>
    </row>
  </sheetData>
  <mergeCells count="7">
    <mergeCell ref="A7:I7"/>
    <mergeCell ref="B6:C6"/>
    <mergeCell ref="A1:L1"/>
    <mergeCell ref="B4:B5"/>
    <mergeCell ref="A4:A5"/>
    <mergeCell ref="B3:C3"/>
    <mergeCell ref="B2:C2"/>
  </mergeCells>
  <pageMargins left="0.7" right="0.7" top="0.75" bottom="0.75" header="0.3" footer="0.3"/>
  <pageSetup paperSize="9" scale="8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40"/>
  <sheetViews>
    <sheetView workbookViewId="0">
      <selection activeCell="E17" sqref="E17"/>
    </sheetView>
  </sheetViews>
  <sheetFormatPr defaultRowHeight="15" x14ac:dyDescent="0.25"/>
  <cols>
    <col min="1" max="1" width="3.42578125" customWidth="1"/>
    <col min="2" max="2" width="40.28515625" customWidth="1"/>
    <col min="3" max="3" width="18.7109375" customWidth="1"/>
    <col min="4" max="4" width="11" customWidth="1"/>
    <col min="5" max="5" width="11.7109375" customWidth="1"/>
    <col min="6" max="6" width="11.42578125" customWidth="1"/>
    <col min="7" max="7" width="7.140625" customWidth="1"/>
    <col min="9" max="9" width="10.28515625" customWidth="1"/>
    <col min="10" max="10" width="10.42578125" bestFit="1" customWidth="1"/>
    <col min="12" max="12" width="11.85546875" customWidth="1"/>
  </cols>
  <sheetData>
    <row r="1" spans="1:12" ht="27.75" customHeight="1" x14ac:dyDescent="0.25">
      <c r="A1" s="183" t="s">
        <v>59</v>
      </c>
      <c r="B1" s="183"/>
      <c r="C1" s="183"/>
      <c r="D1" s="183"/>
      <c r="E1" s="183"/>
      <c r="F1" s="183"/>
      <c r="G1" s="183"/>
      <c r="H1" s="183"/>
      <c r="I1" s="183"/>
      <c r="J1" s="183"/>
      <c r="K1" s="183"/>
      <c r="L1" s="183"/>
    </row>
    <row r="2" spans="1:12" ht="39.75" customHeight="1" x14ac:dyDescent="0.25">
      <c r="A2" s="8" t="s">
        <v>1</v>
      </c>
      <c r="B2" s="184" t="s">
        <v>2</v>
      </c>
      <c r="C2" s="185"/>
      <c r="D2" s="84" t="s">
        <v>3</v>
      </c>
      <c r="E2" s="84" t="s">
        <v>81</v>
      </c>
      <c r="F2" s="84" t="s">
        <v>82</v>
      </c>
      <c r="G2" s="8" t="s">
        <v>4</v>
      </c>
      <c r="H2" s="8" t="s">
        <v>5</v>
      </c>
      <c r="I2" s="8" t="s">
        <v>6</v>
      </c>
      <c r="J2" s="8" t="s">
        <v>12</v>
      </c>
      <c r="K2" s="8" t="s">
        <v>7</v>
      </c>
      <c r="L2" s="20" t="s">
        <v>19</v>
      </c>
    </row>
    <row r="3" spans="1:12" ht="15" customHeight="1" x14ac:dyDescent="0.25">
      <c r="A3" s="7">
        <v>1</v>
      </c>
      <c r="B3" s="186">
        <v>2</v>
      </c>
      <c r="C3" s="187"/>
      <c r="D3" s="7">
        <v>3</v>
      </c>
      <c r="E3" s="7">
        <v>4</v>
      </c>
      <c r="F3" s="7">
        <v>5</v>
      </c>
      <c r="G3" s="7">
        <v>6</v>
      </c>
      <c r="H3" s="7">
        <v>7</v>
      </c>
      <c r="I3" s="7">
        <v>8</v>
      </c>
      <c r="J3" s="7" t="s">
        <v>13</v>
      </c>
      <c r="K3" s="7">
        <v>10</v>
      </c>
      <c r="L3" s="7" t="s">
        <v>159</v>
      </c>
    </row>
    <row r="4" spans="1:12" ht="22.5" customHeight="1" x14ac:dyDescent="0.25">
      <c r="A4" s="16">
        <v>1</v>
      </c>
      <c r="B4" s="194" t="s">
        <v>60</v>
      </c>
      <c r="C4" s="195"/>
      <c r="D4" s="16"/>
      <c r="E4" s="16"/>
      <c r="F4" s="16"/>
      <c r="G4" s="69">
        <v>550</v>
      </c>
      <c r="H4" s="16" t="s">
        <v>8</v>
      </c>
      <c r="I4" s="121"/>
      <c r="J4" s="121">
        <f t="shared" ref="J4:J17" si="0">G4*I4</f>
        <v>0</v>
      </c>
      <c r="K4" s="17"/>
      <c r="L4" s="121">
        <f>I4+(I4*J4)</f>
        <v>0</v>
      </c>
    </row>
    <row r="5" spans="1:12" ht="19.5" customHeight="1" x14ac:dyDescent="0.25">
      <c r="A5" s="16">
        <v>2</v>
      </c>
      <c r="B5" s="72" t="s">
        <v>61</v>
      </c>
      <c r="C5" s="73"/>
      <c r="D5" s="16"/>
      <c r="E5" s="16"/>
      <c r="F5" s="16"/>
      <c r="G5" s="69">
        <v>2000</v>
      </c>
      <c r="H5" s="16" t="s">
        <v>8</v>
      </c>
      <c r="I5" s="121"/>
      <c r="J5" s="121">
        <f t="shared" si="0"/>
        <v>0</v>
      </c>
      <c r="K5" s="17"/>
      <c r="L5" s="121">
        <f t="shared" ref="L5:L17" si="1">I5+(I5*J5)</f>
        <v>0</v>
      </c>
    </row>
    <row r="6" spans="1:12" ht="15" customHeight="1" x14ac:dyDescent="0.25">
      <c r="A6" s="162">
        <v>3</v>
      </c>
      <c r="B6" s="176" t="s">
        <v>63</v>
      </c>
      <c r="C6" s="33" t="s">
        <v>65</v>
      </c>
      <c r="D6" s="34"/>
      <c r="E6" s="34"/>
      <c r="F6" s="34"/>
      <c r="G6" s="68">
        <v>20</v>
      </c>
      <c r="H6" s="1" t="s">
        <v>17</v>
      </c>
      <c r="I6" s="122"/>
      <c r="J6" s="122">
        <f t="shared" si="0"/>
        <v>0</v>
      </c>
      <c r="K6" s="2"/>
      <c r="L6" s="121">
        <f t="shared" si="1"/>
        <v>0</v>
      </c>
    </row>
    <row r="7" spans="1:12" ht="15" customHeight="1" x14ac:dyDescent="0.25">
      <c r="A7" s="162"/>
      <c r="B7" s="176"/>
      <c r="C7" s="33" t="s">
        <v>64</v>
      </c>
      <c r="D7" s="34"/>
      <c r="E7" s="34"/>
      <c r="F7" s="34"/>
      <c r="G7" s="68">
        <v>60</v>
      </c>
      <c r="H7" s="1" t="s">
        <v>17</v>
      </c>
      <c r="I7" s="122"/>
      <c r="J7" s="122">
        <f t="shared" si="0"/>
        <v>0</v>
      </c>
      <c r="K7" s="2"/>
      <c r="L7" s="121">
        <f t="shared" si="1"/>
        <v>0</v>
      </c>
    </row>
    <row r="8" spans="1:12" ht="15" customHeight="1" x14ac:dyDescent="0.25">
      <c r="A8" s="162"/>
      <c r="B8" s="176"/>
      <c r="C8" s="33" t="s">
        <v>66</v>
      </c>
      <c r="D8" s="55"/>
      <c r="E8" s="55"/>
      <c r="F8" s="55"/>
      <c r="G8" s="68">
        <v>180</v>
      </c>
      <c r="H8" s="1" t="s">
        <v>17</v>
      </c>
      <c r="I8" s="122"/>
      <c r="J8" s="122">
        <f t="shared" si="0"/>
        <v>0</v>
      </c>
      <c r="K8" s="2"/>
      <c r="L8" s="121">
        <f t="shared" si="1"/>
        <v>0</v>
      </c>
    </row>
    <row r="9" spans="1:12" ht="15" customHeight="1" x14ac:dyDescent="0.25">
      <c r="A9" s="162"/>
      <c r="B9" s="176"/>
      <c r="C9" s="33" t="s">
        <v>67</v>
      </c>
      <c r="D9" s="55"/>
      <c r="E9" s="55"/>
      <c r="F9" s="55"/>
      <c r="G9" s="68">
        <v>430</v>
      </c>
      <c r="H9" s="1" t="s">
        <v>17</v>
      </c>
      <c r="I9" s="122"/>
      <c r="J9" s="122">
        <f t="shared" si="0"/>
        <v>0</v>
      </c>
      <c r="K9" s="2"/>
      <c r="L9" s="121">
        <f t="shared" si="1"/>
        <v>0</v>
      </c>
    </row>
    <row r="10" spans="1:12" ht="15" customHeight="1" x14ac:dyDescent="0.25">
      <c r="A10" s="162"/>
      <c r="B10" s="176"/>
      <c r="C10" s="33" t="s">
        <v>68</v>
      </c>
      <c r="D10" s="34"/>
      <c r="E10" s="34"/>
      <c r="F10" s="34"/>
      <c r="G10" s="68">
        <v>180</v>
      </c>
      <c r="H10" s="1" t="s">
        <v>17</v>
      </c>
      <c r="I10" s="122"/>
      <c r="J10" s="122">
        <f t="shared" si="0"/>
        <v>0</v>
      </c>
      <c r="K10" s="2"/>
      <c r="L10" s="121">
        <f t="shared" si="1"/>
        <v>0</v>
      </c>
    </row>
    <row r="11" spans="1:12" ht="15" customHeight="1" x14ac:dyDescent="0.25">
      <c r="A11" s="162"/>
      <c r="B11" s="176"/>
      <c r="C11" s="19" t="s">
        <v>69</v>
      </c>
      <c r="D11" s="34"/>
      <c r="E11" s="34"/>
      <c r="F11" s="34"/>
      <c r="G11" s="68">
        <v>130</v>
      </c>
      <c r="H11" s="1" t="s">
        <v>17</v>
      </c>
      <c r="I11" s="122"/>
      <c r="J11" s="122">
        <f t="shared" si="0"/>
        <v>0</v>
      </c>
      <c r="K11" s="2"/>
      <c r="L11" s="121">
        <f t="shared" si="1"/>
        <v>0</v>
      </c>
    </row>
    <row r="12" spans="1:12" ht="30" customHeight="1" x14ac:dyDescent="0.25">
      <c r="A12" s="196">
        <v>4</v>
      </c>
      <c r="B12" s="198" t="s">
        <v>72</v>
      </c>
      <c r="C12" s="57" t="s">
        <v>70</v>
      </c>
      <c r="D12" s="16"/>
      <c r="E12" s="16"/>
      <c r="F12" s="16"/>
      <c r="G12" s="69">
        <v>150</v>
      </c>
      <c r="H12" s="16" t="s">
        <v>17</v>
      </c>
      <c r="I12" s="121"/>
      <c r="J12" s="121">
        <f t="shared" si="0"/>
        <v>0</v>
      </c>
      <c r="K12" s="17"/>
      <c r="L12" s="121">
        <f t="shared" si="1"/>
        <v>0</v>
      </c>
    </row>
    <row r="13" spans="1:12" ht="34.5" customHeight="1" x14ac:dyDescent="0.25">
      <c r="A13" s="197"/>
      <c r="B13" s="199"/>
      <c r="C13" s="39" t="s">
        <v>71</v>
      </c>
      <c r="D13" s="16"/>
      <c r="E13" s="16"/>
      <c r="F13" s="16"/>
      <c r="G13" s="69">
        <v>750</v>
      </c>
      <c r="H13" s="16" t="s">
        <v>17</v>
      </c>
      <c r="I13" s="121"/>
      <c r="J13" s="121">
        <f t="shared" si="0"/>
        <v>0</v>
      </c>
      <c r="K13" s="17"/>
      <c r="L13" s="121">
        <f t="shared" si="1"/>
        <v>0</v>
      </c>
    </row>
    <row r="14" spans="1:12" ht="15.75" customHeight="1" x14ac:dyDescent="0.25">
      <c r="A14" s="16">
        <v>5</v>
      </c>
      <c r="B14" s="191" t="s">
        <v>73</v>
      </c>
      <c r="C14" s="192"/>
      <c r="D14" s="16"/>
      <c r="E14" s="16"/>
      <c r="F14" s="16"/>
      <c r="G14" s="69">
        <v>70</v>
      </c>
      <c r="H14" s="16" t="s">
        <v>17</v>
      </c>
      <c r="I14" s="121"/>
      <c r="J14" s="121">
        <f t="shared" si="0"/>
        <v>0</v>
      </c>
      <c r="K14" s="17"/>
      <c r="L14" s="121">
        <f t="shared" si="1"/>
        <v>0</v>
      </c>
    </row>
    <row r="15" spans="1:12" ht="26.25" customHeight="1" x14ac:dyDescent="0.25">
      <c r="A15" s="16">
        <v>6</v>
      </c>
      <c r="B15" s="191" t="s">
        <v>74</v>
      </c>
      <c r="C15" s="192"/>
      <c r="D15" s="16"/>
      <c r="E15" s="16"/>
      <c r="F15" s="16"/>
      <c r="G15" s="69">
        <v>2500</v>
      </c>
      <c r="H15" s="16" t="s">
        <v>17</v>
      </c>
      <c r="I15" s="121"/>
      <c r="J15" s="121">
        <f t="shared" si="0"/>
        <v>0</v>
      </c>
      <c r="K15" s="17"/>
      <c r="L15" s="121">
        <f t="shared" si="1"/>
        <v>0</v>
      </c>
    </row>
    <row r="16" spans="1:12" ht="22.5" customHeight="1" x14ac:dyDescent="0.25">
      <c r="A16" s="188">
        <v>7</v>
      </c>
      <c r="B16" s="189" t="s">
        <v>75</v>
      </c>
      <c r="C16" s="40" t="s">
        <v>76</v>
      </c>
      <c r="D16" s="34"/>
      <c r="E16" s="34"/>
      <c r="F16" s="34"/>
      <c r="G16" s="68">
        <v>120</v>
      </c>
      <c r="H16" s="1" t="s">
        <v>17</v>
      </c>
      <c r="I16" s="122"/>
      <c r="J16" s="122">
        <f t="shared" si="0"/>
        <v>0</v>
      </c>
      <c r="K16" s="2"/>
      <c r="L16" s="121">
        <f t="shared" si="1"/>
        <v>0</v>
      </c>
    </row>
    <row r="17" spans="1:12" ht="23.25" customHeight="1" x14ac:dyDescent="0.25">
      <c r="A17" s="188"/>
      <c r="B17" s="190"/>
      <c r="C17" s="40" t="s">
        <v>77</v>
      </c>
      <c r="D17" s="34"/>
      <c r="E17" s="34"/>
      <c r="F17" s="34"/>
      <c r="G17" s="68">
        <v>40</v>
      </c>
      <c r="H17" s="1" t="s">
        <v>17</v>
      </c>
      <c r="I17" s="122"/>
      <c r="J17" s="122">
        <f t="shared" si="0"/>
        <v>0</v>
      </c>
      <c r="K17" s="2"/>
      <c r="L17" s="121">
        <f t="shared" si="1"/>
        <v>0</v>
      </c>
    </row>
    <row r="18" spans="1:12" ht="15.75" x14ac:dyDescent="0.25">
      <c r="A18" s="173" t="s">
        <v>9</v>
      </c>
      <c r="B18" s="173"/>
      <c r="C18" s="173"/>
      <c r="D18" s="173"/>
      <c r="E18" s="173"/>
      <c r="F18" s="173"/>
      <c r="G18" s="173"/>
      <c r="H18" s="173"/>
      <c r="I18" s="173"/>
      <c r="J18" s="124">
        <f>SUM(J4:J17)</f>
        <v>0</v>
      </c>
      <c r="K18" s="31" t="s">
        <v>0</v>
      </c>
      <c r="L18" s="125">
        <f>SUM(L4:L17)</f>
        <v>0</v>
      </c>
    </row>
    <row r="20" spans="1:12" x14ac:dyDescent="0.25">
      <c r="B20" s="193" t="s">
        <v>78</v>
      </c>
      <c r="C20" s="193"/>
      <c r="D20" s="193"/>
      <c r="E20" s="193"/>
      <c r="F20" s="193"/>
      <c r="G20" s="193"/>
      <c r="H20" s="193"/>
    </row>
    <row r="22" spans="1:12" x14ac:dyDescent="0.25">
      <c r="B22" s="160" t="s">
        <v>79</v>
      </c>
      <c r="C22" s="161"/>
      <c r="D22" s="161"/>
      <c r="E22" s="161"/>
      <c r="F22" s="161"/>
      <c r="G22" s="161"/>
      <c r="H22" s="161"/>
      <c r="I22" s="161"/>
      <c r="J22" s="161"/>
      <c r="K22" s="161"/>
    </row>
    <row r="23" spans="1:12" x14ac:dyDescent="0.25">
      <c r="B23" s="161"/>
      <c r="C23" s="161"/>
      <c r="D23" s="161"/>
      <c r="E23" s="161"/>
      <c r="F23" s="161"/>
      <c r="G23" s="161"/>
      <c r="H23" s="161"/>
      <c r="I23" s="161"/>
      <c r="J23" s="161"/>
      <c r="K23" s="161"/>
    </row>
    <row r="24" spans="1:12" x14ac:dyDescent="0.25">
      <c r="B24" s="161"/>
      <c r="C24" s="161"/>
      <c r="D24" s="161"/>
      <c r="E24" s="161"/>
      <c r="F24" s="161"/>
      <c r="G24" s="161"/>
      <c r="H24" s="161"/>
      <c r="I24" s="161"/>
      <c r="J24" s="161"/>
      <c r="K24" s="161"/>
    </row>
    <row r="25" spans="1:12" x14ac:dyDescent="0.25">
      <c r="B25" s="161"/>
      <c r="C25" s="161"/>
      <c r="D25" s="161"/>
      <c r="E25" s="161"/>
      <c r="F25" s="161"/>
      <c r="G25" s="161"/>
      <c r="H25" s="161"/>
      <c r="I25" s="161"/>
      <c r="J25" s="161"/>
      <c r="K25" s="161"/>
    </row>
    <row r="26" spans="1:12" x14ac:dyDescent="0.25">
      <c r="B26" s="161"/>
      <c r="C26" s="161"/>
      <c r="D26" s="161"/>
      <c r="E26" s="161"/>
      <c r="F26" s="161"/>
      <c r="G26" s="161"/>
      <c r="H26" s="161"/>
      <c r="I26" s="161"/>
      <c r="J26" s="161"/>
      <c r="K26" s="161"/>
    </row>
    <row r="27" spans="1:12" x14ac:dyDescent="0.25">
      <c r="B27" s="161"/>
      <c r="C27" s="161"/>
      <c r="D27" s="161"/>
      <c r="E27" s="161"/>
      <c r="F27" s="161"/>
      <c r="G27" s="161"/>
      <c r="H27" s="161"/>
      <c r="I27" s="161"/>
      <c r="J27" s="161"/>
      <c r="K27" s="161"/>
    </row>
    <row r="28" spans="1:12" x14ac:dyDescent="0.25">
      <c r="B28" s="161"/>
      <c r="C28" s="161"/>
      <c r="D28" s="161"/>
      <c r="E28" s="161"/>
      <c r="F28" s="161"/>
      <c r="G28" s="161"/>
      <c r="H28" s="161"/>
      <c r="I28" s="161"/>
      <c r="J28" s="161"/>
      <c r="K28" s="161"/>
    </row>
    <row r="29" spans="1:12" x14ac:dyDescent="0.25">
      <c r="B29" s="161"/>
      <c r="C29" s="161"/>
      <c r="D29" s="161"/>
      <c r="E29" s="161"/>
      <c r="F29" s="161"/>
      <c r="G29" s="161"/>
      <c r="H29" s="161"/>
      <c r="I29" s="161"/>
      <c r="J29" s="161"/>
      <c r="K29" s="161"/>
    </row>
    <row r="30" spans="1:12" x14ac:dyDescent="0.25">
      <c r="B30" s="161"/>
      <c r="C30" s="161"/>
      <c r="D30" s="161"/>
      <c r="E30" s="161"/>
      <c r="F30" s="161"/>
      <c r="G30" s="161"/>
      <c r="H30" s="161"/>
      <c r="I30" s="161"/>
      <c r="J30" s="161"/>
      <c r="K30" s="161"/>
    </row>
    <row r="31" spans="1:12" x14ac:dyDescent="0.25">
      <c r="B31" s="161"/>
      <c r="C31" s="161"/>
      <c r="D31" s="161"/>
      <c r="E31" s="161"/>
      <c r="F31" s="161"/>
      <c r="G31" s="161"/>
      <c r="H31" s="161"/>
      <c r="I31" s="161"/>
      <c r="J31" s="161"/>
      <c r="K31" s="161"/>
    </row>
    <row r="32" spans="1:12" x14ac:dyDescent="0.25">
      <c r="B32" s="161"/>
      <c r="C32" s="161"/>
      <c r="D32" s="161"/>
      <c r="E32" s="161"/>
      <c r="F32" s="161"/>
      <c r="G32" s="161"/>
      <c r="H32" s="161"/>
      <c r="I32" s="161"/>
      <c r="J32" s="161"/>
      <c r="K32" s="161"/>
    </row>
    <row r="33" spans="2:11" x14ac:dyDescent="0.25">
      <c r="B33" s="161"/>
      <c r="C33" s="161"/>
      <c r="D33" s="161"/>
      <c r="E33" s="161"/>
      <c r="F33" s="161"/>
      <c r="G33" s="161"/>
      <c r="H33" s="161"/>
      <c r="I33" s="161"/>
      <c r="J33" s="161"/>
      <c r="K33" s="161"/>
    </row>
    <row r="34" spans="2:11" x14ac:dyDescent="0.25">
      <c r="B34" s="161"/>
      <c r="C34" s="161"/>
      <c r="D34" s="161"/>
      <c r="E34" s="161"/>
      <c r="F34" s="161"/>
      <c r="G34" s="161"/>
      <c r="H34" s="161"/>
      <c r="I34" s="161"/>
      <c r="J34" s="161"/>
      <c r="K34" s="161"/>
    </row>
    <row r="35" spans="2:11" x14ac:dyDescent="0.25">
      <c r="B35" s="161"/>
      <c r="C35" s="161"/>
      <c r="D35" s="161"/>
      <c r="E35" s="161"/>
      <c r="F35" s="161"/>
      <c r="G35" s="161"/>
      <c r="H35" s="161"/>
      <c r="I35" s="161"/>
      <c r="J35" s="161"/>
      <c r="K35" s="161"/>
    </row>
    <row r="36" spans="2:11" ht="8.25" customHeight="1" x14ac:dyDescent="0.25">
      <c r="B36" s="161"/>
      <c r="C36" s="161"/>
      <c r="D36" s="161"/>
      <c r="E36" s="161"/>
      <c r="F36" s="161"/>
      <c r="G36" s="161"/>
      <c r="H36" s="161"/>
      <c r="I36" s="161"/>
      <c r="J36" s="161"/>
      <c r="K36" s="161"/>
    </row>
    <row r="37" spans="2:11" ht="12.75" hidden="1" customHeight="1" x14ac:dyDescent="0.25">
      <c r="B37" s="161"/>
      <c r="C37" s="161"/>
      <c r="D37" s="161"/>
      <c r="E37" s="161"/>
      <c r="F37" s="161"/>
      <c r="G37" s="161"/>
      <c r="H37" s="161"/>
      <c r="I37" s="161"/>
      <c r="J37" s="161"/>
      <c r="K37" s="161"/>
    </row>
    <row r="38" spans="2:11" hidden="1" x14ac:dyDescent="0.25">
      <c r="B38" s="161"/>
      <c r="C38" s="161"/>
      <c r="D38" s="161"/>
      <c r="E38" s="161"/>
      <c r="F38" s="161"/>
      <c r="G38" s="161"/>
      <c r="H38" s="161"/>
      <c r="I38" s="161"/>
      <c r="J38" s="161"/>
      <c r="K38" s="161"/>
    </row>
    <row r="39" spans="2:11" hidden="1" x14ac:dyDescent="0.25">
      <c r="B39" s="161"/>
      <c r="C39" s="161"/>
      <c r="D39" s="161"/>
      <c r="E39" s="161"/>
      <c r="F39" s="161"/>
      <c r="G39" s="161"/>
      <c r="H39" s="161"/>
      <c r="I39" s="161"/>
      <c r="J39" s="161"/>
      <c r="K39" s="161"/>
    </row>
    <row r="40" spans="2:11" hidden="1" x14ac:dyDescent="0.25">
      <c r="B40" s="161"/>
      <c r="C40" s="161"/>
      <c r="D40" s="161"/>
      <c r="E40" s="161"/>
      <c r="F40" s="161"/>
      <c r="G40" s="161"/>
      <c r="H40" s="161"/>
      <c r="I40" s="161"/>
      <c r="J40" s="161"/>
      <c r="K40" s="161"/>
    </row>
  </sheetData>
  <mergeCells count="15">
    <mergeCell ref="B20:H20"/>
    <mergeCell ref="B22:K40"/>
    <mergeCell ref="A16:A17"/>
    <mergeCell ref="B16:B17"/>
    <mergeCell ref="A1:L1"/>
    <mergeCell ref="B2:C2"/>
    <mergeCell ref="B3:C3"/>
    <mergeCell ref="B4:C4"/>
    <mergeCell ref="A6:A11"/>
    <mergeCell ref="B6:B11"/>
    <mergeCell ref="A12:A13"/>
    <mergeCell ref="B12:B13"/>
    <mergeCell ref="B14:C14"/>
    <mergeCell ref="B15:C15"/>
    <mergeCell ref="A18:I18"/>
  </mergeCells>
  <pageMargins left="0.7" right="0.7" top="0.75" bottom="0.75" header="0.3" footer="0.3"/>
  <pageSetup paperSize="9" scale="8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26"/>
  <sheetViews>
    <sheetView zoomScaleNormal="100" workbookViewId="0">
      <selection activeCell="M4" sqref="M4"/>
    </sheetView>
  </sheetViews>
  <sheetFormatPr defaultRowHeight="15" x14ac:dyDescent="0.25"/>
  <cols>
    <col min="1" max="1" width="5.7109375" customWidth="1"/>
    <col min="2" max="2" width="31.42578125" customWidth="1"/>
    <col min="3" max="3" width="16.42578125" customWidth="1"/>
    <col min="4" max="4" width="13.140625" customWidth="1"/>
    <col min="5" max="5" width="11.140625" customWidth="1"/>
    <col min="6" max="6" width="11" customWidth="1"/>
    <col min="7" max="7" width="11.85546875" customWidth="1"/>
    <col min="8" max="8" width="7.7109375" customWidth="1"/>
    <col min="10" max="10" width="10.42578125" customWidth="1"/>
    <col min="13" max="13" width="11.42578125" customWidth="1"/>
  </cols>
  <sheetData>
    <row r="1" spans="1:13" ht="24.75" customHeight="1" x14ac:dyDescent="0.25">
      <c r="A1" s="204" t="s">
        <v>84</v>
      </c>
      <c r="B1" s="205"/>
      <c r="C1" s="205"/>
      <c r="D1" s="205"/>
      <c r="E1" s="205"/>
      <c r="F1" s="205"/>
      <c r="G1" s="205"/>
      <c r="H1" s="205"/>
      <c r="I1" s="205"/>
      <c r="J1" s="205"/>
      <c r="K1" s="205"/>
      <c r="L1" s="205"/>
      <c r="M1" s="205"/>
    </row>
    <row r="2" spans="1:13" ht="48" x14ac:dyDescent="0.25">
      <c r="A2" s="8" t="s">
        <v>1</v>
      </c>
      <c r="B2" s="184" t="s">
        <v>2</v>
      </c>
      <c r="C2" s="185"/>
      <c r="D2" s="83" t="s">
        <v>80</v>
      </c>
      <c r="E2" s="84" t="s">
        <v>3</v>
      </c>
      <c r="F2" s="84" t="s">
        <v>81</v>
      </c>
      <c r="G2" s="84" t="s">
        <v>82</v>
      </c>
      <c r="H2" s="8" t="s">
        <v>4</v>
      </c>
      <c r="I2" s="8" t="s">
        <v>5</v>
      </c>
      <c r="J2" s="8" t="s">
        <v>6</v>
      </c>
      <c r="K2" s="8" t="s">
        <v>12</v>
      </c>
      <c r="L2" s="8" t="s">
        <v>7</v>
      </c>
      <c r="M2" s="20" t="s">
        <v>19</v>
      </c>
    </row>
    <row r="3" spans="1:13" x14ac:dyDescent="0.25">
      <c r="A3" s="7">
        <v>1</v>
      </c>
      <c r="B3" s="186">
        <v>2</v>
      </c>
      <c r="C3" s="187"/>
      <c r="D3" s="61">
        <v>3</v>
      </c>
      <c r="E3" s="7">
        <v>4</v>
      </c>
      <c r="F3" s="7">
        <v>5</v>
      </c>
      <c r="G3" s="7">
        <v>6</v>
      </c>
      <c r="H3" s="7">
        <v>7</v>
      </c>
      <c r="I3" s="7">
        <v>8</v>
      </c>
      <c r="J3" s="7">
        <v>9</v>
      </c>
      <c r="K3" s="7" t="s">
        <v>83</v>
      </c>
      <c r="L3" s="7">
        <v>11</v>
      </c>
      <c r="M3" s="7" t="s">
        <v>158</v>
      </c>
    </row>
    <row r="4" spans="1:13" ht="171.75" customHeight="1" x14ac:dyDescent="0.25">
      <c r="A4" s="16">
        <v>1</v>
      </c>
      <c r="B4" s="191" t="s">
        <v>85</v>
      </c>
      <c r="C4" s="192"/>
      <c r="D4" s="97"/>
      <c r="E4" s="16"/>
      <c r="F4" s="16"/>
      <c r="G4" s="16"/>
      <c r="H4" s="94">
        <v>1350</v>
      </c>
      <c r="I4" s="16" t="s">
        <v>39</v>
      </c>
      <c r="J4" s="121"/>
      <c r="K4" s="121">
        <f t="shared" ref="K4:K15" si="0">H4*J4</f>
        <v>0</v>
      </c>
      <c r="L4" s="17"/>
      <c r="M4" s="121">
        <f>K4+(K4*L4)</f>
        <v>0</v>
      </c>
    </row>
    <row r="5" spans="1:13" ht="18.75" customHeight="1" x14ac:dyDescent="0.25">
      <c r="A5" s="162">
        <v>2</v>
      </c>
      <c r="B5" s="176" t="s">
        <v>86</v>
      </c>
      <c r="C5" s="33" t="s">
        <v>87</v>
      </c>
      <c r="D5" s="85" t="s">
        <v>0</v>
      </c>
      <c r="E5" s="34"/>
      <c r="F5" s="34"/>
      <c r="G5" s="34"/>
      <c r="H5" s="95">
        <v>280</v>
      </c>
      <c r="I5" s="1" t="s">
        <v>17</v>
      </c>
      <c r="J5" s="122"/>
      <c r="K5" s="122">
        <f t="shared" si="0"/>
        <v>0</v>
      </c>
      <c r="L5" s="2"/>
      <c r="M5" s="121">
        <f t="shared" ref="M5:M15" si="1">K5+(K5*L5)</f>
        <v>0</v>
      </c>
    </row>
    <row r="6" spans="1:13" x14ac:dyDescent="0.25">
      <c r="A6" s="162"/>
      <c r="B6" s="176"/>
      <c r="C6" s="33" t="s">
        <v>88</v>
      </c>
      <c r="D6" s="85" t="s">
        <v>0</v>
      </c>
      <c r="E6" s="34"/>
      <c r="F6" s="34"/>
      <c r="G6" s="34"/>
      <c r="H6" s="95">
        <v>400</v>
      </c>
      <c r="I6" s="1" t="s">
        <v>17</v>
      </c>
      <c r="J6" s="122"/>
      <c r="K6" s="122">
        <f t="shared" si="0"/>
        <v>0</v>
      </c>
      <c r="L6" s="2"/>
      <c r="M6" s="121">
        <f t="shared" si="1"/>
        <v>0</v>
      </c>
    </row>
    <row r="7" spans="1:13" x14ac:dyDescent="0.25">
      <c r="A7" s="162"/>
      <c r="B7" s="176"/>
      <c r="C7" s="33" t="s">
        <v>89</v>
      </c>
      <c r="D7" s="85" t="s">
        <v>0</v>
      </c>
      <c r="E7" s="34"/>
      <c r="F7" s="34"/>
      <c r="G7" s="34"/>
      <c r="H7" s="95">
        <v>2000</v>
      </c>
      <c r="I7" s="1" t="s">
        <v>17</v>
      </c>
      <c r="J7" s="122"/>
      <c r="K7" s="122">
        <f t="shared" si="0"/>
        <v>0</v>
      </c>
      <c r="L7" s="2"/>
      <c r="M7" s="121">
        <f t="shared" si="1"/>
        <v>0</v>
      </c>
    </row>
    <row r="8" spans="1:13" x14ac:dyDescent="0.25">
      <c r="A8" s="196">
        <v>3</v>
      </c>
      <c r="B8" s="200" t="s">
        <v>90</v>
      </c>
      <c r="C8" s="39" t="s">
        <v>91</v>
      </c>
      <c r="D8" s="91" t="s">
        <v>0</v>
      </c>
      <c r="E8" s="16"/>
      <c r="F8" s="16"/>
      <c r="G8" s="16"/>
      <c r="H8" s="94">
        <v>130</v>
      </c>
      <c r="I8" s="16" t="s">
        <v>17</v>
      </c>
      <c r="J8" s="121"/>
      <c r="K8" s="121">
        <f t="shared" si="0"/>
        <v>0</v>
      </c>
      <c r="L8" s="17"/>
      <c r="M8" s="121">
        <f t="shared" si="1"/>
        <v>0</v>
      </c>
    </row>
    <row r="9" spans="1:13" x14ac:dyDescent="0.25">
      <c r="A9" s="197"/>
      <c r="B9" s="201"/>
      <c r="C9" s="39" t="s">
        <v>92</v>
      </c>
      <c r="D9" s="91" t="s">
        <v>0</v>
      </c>
      <c r="E9" s="16"/>
      <c r="F9" s="16"/>
      <c r="G9" s="16"/>
      <c r="H9" s="94">
        <v>45</v>
      </c>
      <c r="I9" s="16" t="s">
        <v>17</v>
      </c>
      <c r="J9" s="121"/>
      <c r="K9" s="121">
        <f t="shared" si="0"/>
        <v>0</v>
      </c>
      <c r="L9" s="17"/>
      <c r="M9" s="121">
        <f t="shared" si="1"/>
        <v>0</v>
      </c>
    </row>
    <row r="10" spans="1:13" x14ac:dyDescent="0.25">
      <c r="A10" s="188">
        <v>4</v>
      </c>
      <c r="B10" s="189" t="s">
        <v>100</v>
      </c>
      <c r="C10" s="40" t="s">
        <v>93</v>
      </c>
      <c r="D10" s="1" t="s">
        <v>0</v>
      </c>
      <c r="E10" s="34"/>
      <c r="F10" s="34"/>
      <c r="G10" s="34"/>
      <c r="H10" s="95">
        <v>660</v>
      </c>
      <c r="I10" s="1" t="s">
        <v>17</v>
      </c>
      <c r="J10" s="122"/>
      <c r="K10" s="122">
        <f t="shared" si="0"/>
        <v>0</v>
      </c>
      <c r="L10" s="2"/>
      <c r="M10" s="121">
        <f t="shared" si="1"/>
        <v>0</v>
      </c>
    </row>
    <row r="11" spans="1:13" x14ac:dyDescent="0.25">
      <c r="A11" s="188"/>
      <c r="B11" s="190"/>
      <c r="C11" s="40" t="s">
        <v>94</v>
      </c>
      <c r="D11" s="1" t="s">
        <v>0</v>
      </c>
      <c r="E11" s="34"/>
      <c r="F11" s="34"/>
      <c r="G11" s="34"/>
      <c r="H11" s="95">
        <v>750</v>
      </c>
      <c r="I11" s="1" t="s">
        <v>17</v>
      </c>
      <c r="J11" s="122"/>
      <c r="K11" s="122">
        <f t="shared" si="0"/>
        <v>0</v>
      </c>
      <c r="L11" s="2"/>
      <c r="M11" s="121">
        <f t="shared" si="1"/>
        <v>0</v>
      </c>
    </row>
    <row r="12" spans="1:13" x14ac:dyDescent="0.25">
      <c r="A12" s="41">
        <v>5</v>
      </c>
      <c r="B12" s="202" t="s">
        <v>95</v>
      </c>
      <c r="C12" s="203"/>
      <c r="D12" s="92" t="s">
        <v>0</v>
      </c>
      <c r="E12" s="42"/>
      <c r="F12" s="35"/>
      <c r="G12" s="35"/>
      <c r="H12" s="96">
        <v>16</v>
      </c>
      <c r="I12" s="37" t="s">
        <v>17</v>
      </c>
      <c r="J12" s="126"/>
      <c r="K12" s="122">
        <f t="shared" si="0"/>
        <v>0</v>
      </c>
      <c r="L12" s="2"/>
      <c r="M12" s="121">
        <f t="shared" si="1"/>
        <v>0</v>
      </c>
    </row>
    <row r="13" spans="1:13" ht="18.75" customHeight="1" x14ac:dyDescent="0.25">
      <c r="A13" s="162">
        <v>6</v>
      </c>
      <c r="B13" s="176" t="s">
        <v>96</v>
      </c>
      <c r="C13" s="33" t="s">
        <v>97</v>
      </c>
      <c r="D13" s="33"/>
      <c r="E13" s="34"/>
      <c r="F13" s="34"/>
      <c r="G13" s="34"/>
      <c r="H13" s="95">
        <v>1300</v>
      </c>
      <c r="I13" s="1" t="s">
        <v>17</v>
      </c>
      <c r="J13" s="122"/>
      <c r="K13" s="122">
        <f t="shared" si="0"/>
        <v>0</v>
      </c>
      <c r="L13" s="2"/>
      <c r="M13" s="121">
        <f t="shared" si="1"/>
        <v>0</v>
      </c>
    </row>
    <row r="14" spans="1:13" ht="19.5" customHeight="1" x14ac:dyDescent="0.25">
      <c r="A14" s="162"/>
      <c r="B14" s="176"/>
      <c r="C14" s="19" t="s">
        <v>98</v>
      </c>
      <c r="D14" s="62"/>
      <c r="E14" s="34"/>
      <c r="F14" s="34"/>
      <c r="G14" s="34"/>
      <c r="H14" s="68">
        <v>180</v>
      </c>
      <c r="I14" s="1" t="s">
        <v>17</v>
      </c>
      <c r="J14" s="122"/>
      <c r="K14" s="122">
        <f t="shared" si="0"/>
        <v>0</v>
      </c>
      <c r="L14" s="2"/>
      <c r="M14" s="121">
        <f t="shared" si="1"/>
        <v>0</v>
      </c>
    </row>
    <row r="15" spans="1:13" ht="282" customHeight="1" x14ac:dyDescent="0.25">
      <c r="A15" s="36">
        <v>7</v>
      </c>
      <c r="B15" s="181" t="s">
        <v>99</v>
      </c>
      <c r="C15" s="182"/>
      <c r="D15" s="98"/>
      <c r="E15" s="34"/>
      <c r="F15" s="34"/>
      <c r="G15" s="34"/>
      <c r="H15" s="68">
        <v>420</v>
      </c>
      <c r="I15" s="1" t="s">
        <v>39</v>
      </c>
      <c r="J15" s="122"/>
      <c r="K15" s="122">
        <f t="shared" si="0"/>
        <v>0</v>
      </c>
      <c r="L15" s="38"/>
      <c r="M15" s="121">
        <f t="shared" si="1"/>
        <v>0</v>
      </c>
    </row>
    <row r="16" spans="1:13" ht="15.75" x14ac:dyDescent="0.25">
      <c r="A16" s="173" t="s">
        <v>9</v>
      </c>
      <c r="B16" s="173"/>
      <c r="C16" s="173"/>
      <c r="D16" s="173"/>
      <c r="E16" s="173"/>
      <c r="F16" s="173"/>
      <c r="G16" s="173"/>
      <c r="H16" s="173"/>
      <c r="I16" s="173"/>
      <c r="J16" s="173"/>
      <c r="K16" s="124">
        <f>SUM(K10:K14)</f>
        <v>0</v>
      </c>
      <c r="L16" s="31" t="s">
        <v>0</v>
      </c>
      <c r="M16" s="125">
        <f>SUM(M10:M14)</f>
        <v>0</v>
      </c>
    </row>
    <row r="18" spans="2:11" x14ac:dyDescent="0.25">
      <c r="B18" s="160" t="s">
        <v>101</v>
      </c>
      <c r="C18" s="161"/>
      <c r="D18" s="161"/>
      <c r="E18" s="161"/>
      <c r="F18" s="161"/>
      <c r="G18" s="161"/>
      <c r="H18" s="161"/>
      <c r="I18" s="161"/>
      <c r="J18" s="161"/>
      <c r="K18" s="161"/>
    </row>
    <row r="19" spans="2:11" x14ac:dyDescent="0.25">
      <c r="B19" s="161"/>
      <c r="C19" s="161"/>
      <c r="D19" s="161"/>
      <c r="E19" s="161"/>
      <c r="F19" s="161"/>
      <c r="G19" s="161"/>
      <c r="H19" s="161"/>
      <c r="I19" s="161"/>
      <c r="J19" s="161"/>
      <c r="K19" s="161"/>
    </row>
    <row r="20" spans="2:11" x14ac:dyDescent="0.25">
      <c r="B20" s="161"/>
      <c r="C20" s="161"/>
      <c r="D20" s="161"/>
      <c r="E20" s="161"/>
      <c r="F20" s="161"/>
      <c r="G20" s="161"/>
      <c r="H20" s="161"/>
      <c r="I20" s="161"/>
      <c r="J20" s="161"/>
      <c r="K20" s="161"/>
    </row>
    <row r="21" spans="2:11" x14ac:dyDescent="0.25">
      <c r="B21" s="161"/>
      <c r="C21" s="161"/>
      <c r="D21" s="161"/>
      <c r="E21" s="161"/>
      <c r="F21" s="161"/>
      <c r="G21" s="161"/>
      <c r="H21" s="161"/>
      <c r="I21" s="161"/>
      <c r="J21" s="161"/>
      <c r="K21" s="161"/>
    </row>
    <row r="22" spans="2:11" x14ac:dyDescent="0.25">
      <c r="B22" s="161"/>
      <c r="C22" s="161"/>
      <c r="D22" s="161"/>
      <c r="E22" s="161"/>
      <c r="F22" s="161"/>
      <c r="G22" s="161"/>
      <c r="H22" s="161"/>
      <c r="I22" s="161"/>
      <c r="J22" s="161"/>
      <c r="K22" s="161"/>
    </row>
    <row r="23" spans="2:11" ht="12.75" customHeight="1" x14ac:dyDescent="0.25">
      <c r="B23" s="161"/>
      <c r="C23" s="161"/>
      <c r="D23" s="161"/>
      <c r="E23" s="161"/>
      <c r="F23" s="161"/>
      <c r="G23" s="161"/>
      <c r="H23" s="161"/>
      <c r="I23" s="161"/>
      <c r="J23" s="161"/>
      <c r="K23" s="161"/>
    </row>
    <row r="24" spans="2:11" ht="10.5" hidden="1" customHeight="1" x14ac:dyDescent="0.25">
      <c r="B24" s="161"/>
      <c r="C24" s="161"/>
      <c r="D24" s="161"/>
      <c r="E24" s="161"/>
      <c r="F24" s="161"/>
      <c r="G24" s="161"/>
      <c r="H24" s="161"/>
      <c r="I24" s="161"/>
      <c r="J24" s="161"/>
      <c r="K24" s="161"/>
    </row>
    <row r="25" spans="2:11" hidden="1" x14ac:dyDescent="0.25">
      <c r="B25" s="161"/>
      <c r="C25" s="161"/>
      <c r="D25" s="161"/>
      <c r="E25" s="161"/>
      <c r="F25" s="161"/>
      <c r="G25" s="161"/>
      <c r="H25" s="161"/>
      <c r="I25" s="161"/>
      <c r="J25" s="161"/>
      <c r="K25" s="161"/>
    </row>
    <row r="26" spans="2:11" hidden="1" x14ac:dyDescent="0.25">
      <c r="B26" s="161"/>
      <c r="C26" s="161"/>
      <c r="D26" s="161"/>
      <c r="E26" s="161"/>
      <c r="F26" s="161"/>
      <c r="G26" s="161"/>
      <c r="H26" s="161"/>
      <c r="I26" s="161"/>
      <c r="J26" s="161"/>
      <c r="K26" s="161"/>
    </row>
  </sheetData>
  <mergeCells count="16">
    <mergeCell ref="A1:M1"/>
    <mergeCell ref="B2:C2"/>
    <mergeCell ref="B3:C3"/>
    <mergeCell ref="B4:C4"/>
    <mergeCell ref="A5:A7"/>
    <mergeCell ref="B5:B7"/>
    <mergeCell ref="A8:A9"/>
    <mergeCell ref="B8:B9"/>
    <mergeCell ref="B18:K26"/>
    <mergeCell ref="B15:C15"/>
    <mergeCell ref="A16:J16"/>
    <mergeCell ref="A13:A14"/>
    <mergeCell ref="B13:B14"/>
    <mergeCell ref="A10:A11"/>
    <mergeCell ref="B10:B11"/>
    <mergeCell ref="B12:C12"/>
  </mergeCells>
  <pageMargins left="0.7" right="0.7" top="0.75" bottom="0.75" header="0.3" footer="0.3"/>
  <pageSetup paperSize="9" scale="8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2"/>
  <sheetViews>
    <sheetView zoomScaleNormal="100" workbookViewId="0">
      <selection activeCell="K7" sqref="K7"/>
    </sheetView>
  </sheetViews>
  <sheetFormatPr defaultRowHeight="15" x14ac:dyDescent="0.25"/>
  <cols>
    <col min="1" max="1" width="5.5703125" customWidth="1"/>
    <col min="2" max="2" width="34.5703125" customWidth="1"/>
    <col min="3" max="3" width="10.5703125" customWidth="1"/>
    <col min="4" max="4" width="9.5703125" customWidth="1"/>
    <col min="6" max="6" width="7.140625" customWidth="1"/>
    <col min="7" max="7" width="9" customWidth="1"/>
    <col min="8" max="8" width="10" customWidth="1"/>
    <col min="9" max="9" width="11.5703125" customWidth="1"/>
    <col min="11" max="11" width="13" customWidth="1"/>
  </cols>
  <sheetData>
    <row r="1" spans="1:11" ht="18.75" customHeight="1" x14ac:dyDescent="0.25">
      <c r="A1" s="204" t="s">
        <v>102</v>
      </c>
      <c r="B1" s="205"/>
      <c r="C1" s="205"/>
      <c r="D1" s="205"/>
      <c r="E1" s="205"/>
      <c r="F1" s="205"/>
      <c r="G1" s="205"/>
      <c r="H1" s="205"/>
      <c r="I1" s="205"/>
      <c r="J1" s="205"/>
      <c r="K1" s="205"/>
    </row>
    <row r="2" spans="1:11" x14ac:dyDescent="0.25">
      <c r="A2" s="5"/>
      <c r="B2" s="3"/>
      <c r="C2" s="3"/>
      <c r="D2" s="3"/>
      <c r="E2" s="3"/>
      <c r="F2" s="3"/>
      <c r="G2" s="3"/>
      <c r="H2" s="3"/>
      <c r="I2" s="5"/>
      <c r="J2" s="5"/>
      <c r="K2" s="3"/>
    </row>
    <row r="3" spans="1:11" ht="48" x14ac:dyDescent="0.25">
      <c r="A3" s="8" t="s">
        <v>1</v>
      </c>
      <c r="B3" s="77" t="s">
        <v>2</v>
      </c>
      <c r="C3" s="84" t="s">
        <v>3</v>
      </c>
      <c r="D3" s="84" t="s">
        <v>81</v>
      </c>
      <c r="E3" s="84" t="s">
        <v>103</v>
      </c>
      <c r="F3" s="8" t="s">
        <v>4</v>
      </c>
      <c r="G3" s="8" t="s">
        <v>5</v>
      </c>
      <c r="H3" s="8" t="s">
        <v>15</v>
      </c>
      <c r="I3" s="8" t="s">
        <v>12</v>
      </c>
      <c r="J3" s="8" t="s">
        <v>7</v>
      </c>
      <c r="K3" s="8" t="s">
        <v>14</v>
      </c>
    </row>
    <row r="4" spans="1:11" x14ac:dyDescent="0.25">
      <c r="A4" s="7">
        <v>1</v>
      </c>
      <c r="B4" s="78">
        <v>2</v>
      </c>
      <c r="C4" s="7">
        <v>3</v>
      </c>
      <c r="D4" s="7">
        <v>4</v>
      </c>
      <c r="E4" s="7">
        <v>5</v>
      </c>
      <c r="F4" s="7">
        <v>6</v>
      </c>
      <c r="G4" s="7">
        <v>7</v>
      </c>
      <c r="H4" s="7">
        <v>8</v>
      </c>
      <c r="I4" s="7" t="s">
        <v>13</v>
      </c>
      <c r="J4" s="7">
        <v>10</v>
      </c>
      <c r="K4" s="7" t="s">
        <v>159</v>
      </c>
    </row>
    <row r="5" spans="1:11" ht="23.25" customHeight="1" x14ac:dyDescent="0.25">
      <c r="A5" s="74">
        <v>1</v>
      </c>
      <c r="B5" s="14" t="s">
        <v>104</v>
      </c>
      <c r="C5" s="4"/>
      <c r="D5" s="6"/>
      <c r="E5" s="6"/>
      <c r="F5" s="68">
        <v>2800</v>
      </c>
      <c r="G5" s="1" t="s">
        <v>8</v>
      </c>
      <c r="H5" s="122"/>
      <c r="I5" s="122">
        <f t="shared" ref="I5:I6" si="0">F5*H5</f>
        <v>0</v>
      </c>
      <c r="J5" s="2"/>
      <c r="K5" s="122">
        <f>I5+(I5*J5)</f>
        <v>0</v>
      </c>
    </row>
    <row r="6" spans="1:11" ht="34.5" customHeight="1" x14ac:dyDescent="0.25">
      <c r="A6" s="75">
        <v>2</v>
      </c>
      <c r="B6" s="79" t="s">
        <v>105</v>
      </c>
      <c r="C6" s="80"/>
      <c r="D6" s="76"/>
      <c r="E6" s="76"/>
      <c r="F6" s="70">
        <v>50</v>
      </c>
      <c r="G6" s="81" t="s">
        <v>8</v>
      </c>
      <c r="H6" s="126"/>
      <c r="I6" s="126">
        <f t="shared" si="0"/>
        <v>0</v>
      </c>
      <c r="J6" s="82"/>
      <c r="K6" s="122">
        <f>I6+(I6*J6)</f>
        <v>0</v>
      </c>
    </row>
    <row r="7" spans="1:11" ht="15.75" x14ac:dyDescent="0.25">
      <c r="A7" s="206" t="s">
        <v>9</v>
      </c>
      <c r="B7" s="206"/>
      <c r="C7" s="206"/>
      <c r="D7" s="206"/>
      <c r="E7" s="206"/>
      <c r="F7" s="206"/>
      <c r="G7" s="206"/>
      <c r="H7" s="206"/>
      <c r="I7" s="124">
        <f>SUM(I5:I6)</f>
        <v>0</v>
      </c>
      <c r="J7" s="47" t="s">
        <v>0</v>
      </c>
      <c r="K7" s="124">
        <f>SUM(K5:K6)</f>
        <v>0</v>
      </c>
    </row>
    <row r="9" spans="1:11" x14ac:dyDescent="0.25">
      <c r="B9" s="160" t="s">
        <v>106</v>
      </c>
      <c r="C9" s="161"/>
      <c r="D9" s="161"/>
      <c r="E9" s="161"/>
      <c r="F9" s="161"/>
      <c r="G9" s="161"/>
      <c r="H9" s="161"/>
      <c r="I9" s="161"/>
      <c r="J9" s="161"/>
    </row>
    <row r="10" spans="1:11" x14ac:dyDescent="0.25">
      <c r="B10" s="161"/>
      <c r="C10" s="161"/>
      <c r="D10" s="161"/>
      <c r="E10" s="161"/>
      <c r="F10" s="161"/>
      <c r="G10" s="161"/>
      <c r="H10" s="161"/>
      <c r="I10" s="161"/>
      <c r="J10" s="161"/>
    </row>
    <row r="11" spans="1:11" ht="7.5" customHeight="1" x14ac:dyDescent="0.25">
      <c r="B11" s="161"/>
      <c r="C11" s="161"/>
      <c r="D11" s="161"/>
      <c r="E11" s="161"/>
      <c r="F11" s="161"/>
      <c r="G11" s="161"/>
      <c r="H11" s="161"/>
      <c r="I11" s="161"/>
      <c r="J11" s="161"/>
    </row>
    <row r="12" spans="1:11" ht="9" customHeight="1" x14ac:dyDescent="0.25">
      <c r="B12" s="161"/>
      <c r="C12" s="161"/>
      <c r="D12" s="161"/>
      <c r="E12" s="161"/>
      <c r="F12" s="161"/>
      <c r="G12" s="161"/>
      <c r="H12" s="161"/>
      <c r="I12" s="161"/>
      <c r="J12" s="161"/>
    </row>
  </sheetData>
  <mergeCells count="3">
    <mergeCell ref="B9:J12"/>
    <mergeCell ref="A7:H7"/>
    <mergeCell ref="A1:K1"/>
  </mergeCells>
  <pageMargins left="0.7" right="0.7" top="0.75" bottom="0.75" header="0.3" footer="0.3"/>
  <pageSetup paperSize="9" scale="9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28"/>
  <sheetViews>
    <sheetView zoomScaleNormal="100" workbookViewId="0">
      <selection activeCell="J5" sqref="J5"/>
    </sheetView>
  </sheetViews>
  <sheetFormatPr defaultRowHeight="15" x14ac:dyDescent="0.25"/>
  <cols>
    <col min="1" max="1" width="4.5703125" customWidth="1"/>
    <col min="2" max="2" width="40" customWidth="1"/>
    <col min="3" max="3" width="18.28515625" customWidth="1"/>
    <col min="6" max="6" width="10.85546875" customWidth="1"/>
    <col min="7" max="7" width="8.28515625" customWidth="1"/>
    <col min="9" max="9" width="11.28515625" customWidth="1"/>
    <col min="12" max="12" width="10.28515625" customWidth="1"/>
  </cols>
  <sheetData>
    <row r="1" spans="1:12" ht="49.5" customHeight="1" x14ac:dyDescent="0.25">
      <c r="A1" s="212" t="s">
        <v>139</v>
      </c>
      <c r="B1" s="213"/>
      <c r="C1" s="213"/>
      <c r="D1" s="213"/>
      <c r="E1" s="213"/>
      <c r="F1" s="213"/>
      <c r="G1" s="213"/>
      <c r="H1" s="213"/>
      <c r="I1" s="213"/>
      <c r="J1" s="213"/>
      <c r="K1" s="213"/>
    </row>
    <row r="3" spans="1:12" ht="52.5" customHeight="1" x14ac:dyDescent="0.25">
      <c r="A3" s="8" t="s">
        <v>1</v>
      </c>
      <c r="B3" s="184" t="s">
        <v>2</v>
      </c>
      <c r="C3" s="185"/>
      <c r="D3" s="84" t="s">
        <v>3</v>
      </c>
      <c r="E3" s="84" t="s">
        <v>81</v>
      </c>
      <c r="F3" s="84" t="s">
        <v>82</v>
      </c>
      <c r="G3" s="8" t="s">
        <v>4</v>
      </c>
      <c r="H3" s="8" t="s">
        <v>5</v>
      </c>
      <c r="I3" s="8" t="s">
        <v>6</v>
      </c>
      <c r="J3" s="8" t="s">
        <v>12</v>
      </c>
      <c r="K3" s="8" t="s">
        <v>7</v>
      </c>
      <c r="L3" s="20" t="s">
        <v>19</v>
      </c>
    </row>
    <row r="4" spans="1:12" x14ac:dyDescent="0.25">
      <c r="A4" s="7">
        <v>1</v>
      </c>
      <c r="B4" s="186">
        <v>2</v>
      </c>
      <c r="C4" s="187"/>
      <c r="D4" s="7">
        <v>3</v>
      </c>
      <c r="E4" s="7">
        <v>4</v>
      </c>
      <c r="F4" s="7">
        <v>5</v>
      </c>
      <c r="G4" s="7">
        <v>6</v>
      </c>
      <c r="H4" s="7">
        <v>7</v>
      </c>
      <c r="I4" s="7">
        <v>8</v>
      </c>
      <c r="J4" s="7" t="s">
        <v>13</v>
      </c>
      <c r="K4" s="7">
        <v>10</v>
      </c>
      <c r="L4" s="7" t="s">
        <v>159</v>
      </c>
    </row>
    <row r="5" spans="1:12" ht="27" customHeight="1" x14ac:dyDescent="0.25">
      <c r="A5" s="162">
        <v>1</v>
      </c>
      <c r="B5" s="176" t="s">
        <v>107</v>
      </c>
      <c r="C5" s="33" t="s">
        <v>108</v>
      </c>
      <c r="D5" s="99"/>
      <c r="E5" s="99"/>
      <c r="F5" s="99"/>
      <c r="G5" s="95">
        <v>25</v>
      </c>
      <c r="H5" s="1" t="s">
        <v>17</v>
      </c>
      <c r="I5" s="122"/>
      <c r="J5" s="122">
        <f t="shared" ref="J5:J27" si="0">G5*I5</f>
        <v>0</v>
      </c>
      <c r="K5" s="2"/>
      <c r="L5" s="122">
        <f>J5+(J5*K5)</f>
        <v>0</v>
      </c>
    </row>
    <row r="6" spans="1:12" ht="22.5" customHeight="1" x14ac:dyDescent="0.25">
      <c r="A6" s="162"/>
      <c r="B6" s="176"/>
      <c r="C6" s="100" t="s">
        <v>109</v>
      </c>
      <c r="D6" s="99"/>
      <c r="E6" s="99"/>
      <c r="F6" s="99"/>
      <c r="G6" s="95">
        <v>10</v>
      </c>
      <c r="H6" s="1" t="s">
        <v>17</v>
      </c>
      <c r="I6" s="122"/>
      <c r="J6" s="122">
        <f t="shared" si="0"/>
        <v>0</v>
      </c>
      <c r="K6" s="2"/>
      <c r="L6" s="122">
        <f t="shared" ref="L6:L27" si="1">J6+(J6*K6)</f>
        <v>0</v>
      </c>
    </row>
    <row r="7" spans="1:12" ht="21.75" customHeight="1" x14ac:dyDescent="0.25">
      <c r="A7" s="188">
        <v>2</v>
      </c>
      <c r="B7" s="189" t="s">
        <v>110</v>
      </c>
      <c r="C7" s="107" t="s">
        <v>111</v>
      </c>
      <c r="D7" s="99"/>
      <c r="E7" s="99"/>
      <c r="F7" s="99"/>
      <c r="G7" s="95">
        <v>280</v>
      </c>
      <c r="H7" s="1" t="s">
        <v>17</v>
      </c>
      <c r="I7" s="122"/>
      <c r="J7" s="122">
        <f t="shared" si="0"/>
        <v>0</v>
      </c>
      <c r="K7" s="2"/>
      <c r="L7" s="122">
        <f t="shared" si="1"/>
        <v>0</v>
      </c>
    </row>
    <row r="8" spans="1:12" ht="16.5" customHeight="1" x14ac:dyDescent="0.25">
      <c r="A8" s="188"/>
      <c r="B8" s="190"/>
      <c r="C8" s="107" t="s">
        <v>112</v>
      </c>
      <c r="D8" s="99"/>
      <c r="E8" s="99"/>
      <c r="F8" s="99"/>
      <c r="G8" s="95">
        <v>50</v>
      </c>
      <c r="H8" s="1" t="s">
        <v>17</v>
      </c>
      <c r="I8" s="122"/>
      <c r="J8" s="122">
        <f t="shared" si="0"/>
        <v>0</v>
      </c>
      <c r="K8" s="2"/>
      <c r="L8" s="122">
        <f t="shared" si="1"/>
        <v>0</v>
      </c>
    </row>
    <row r="9" spans="1:12" ht="25.5" x14ac:dyDescent="0.25">
      <c r="A9" s="168">
        <v>3</v>
      </c>
      <c r="B9" s="164" t="s">
        <v>113</v>
      </c>
      <c r="C9" s="106" t="s">
        <v>114</v>
      </c>
      <c r="D9" s="9"/>
      <c r="E9" s="101"/>
      <c r="F9" s="101"/>
      <c r="G9" s="96">
        <v>100</v>
      </c>
      <c r="H9" s="103" t="s">
        <v>17</v>
      </c>
      <c r="I9" s="126"/>
      <c r="J9" s="122">
        <f t="shared" si="0"/>
        <v>0</v>
      </c>
      <c r="K9" s="2"/>
      <c r="L9" s="122">
        <f t="shared" si="1"/>
        <v>0</v>
      </c>
    </row>
    <row r="10" spans="1:12" ht="25.5" x14ac:dyDescent="0.25">
      <c r="A10" s="169"/>
      <c r="B10" s="165"/>
      <c r="C10" s="106" t="s">
        <v>115</v>
      </c>
      <c r="D10" s="9"/>
      <c r="E10" s="101"/>
      <c r="F10" s="101"/>
      <c r="G10" s="96">
        <v>150</v>
      </c>
      <c r="H10" s="103" t="s">
        <v>17</v>
      </c>
      <c r="I10" s="126"/>
      <c r="J10" s="122">
        <f t="shared" si="0"/>
        <v>0</v>
      </c>
      <c r="K10" s="2"/>
      <c r="L10" s="122">
        <f t="shared" si="1"/>
        <v>0</v>
      </c>
    </row>
    <row r="11" spans="1:12" ht="25.5" x14ac:dyDescent="0.25">
      <c r="A11" s="169"/>
      <c r="B11" s="165"/>
      <c r="C11" s="106" t="s">
        <v>116</v>
      </c>
      <c r="D11" s="9"/>
      <c r="E11" s="101"/>
      <c r="F11" s="101"/>
      <c r="G11" s="96">
        <v>90</v>
      </c>
      <c r="H11" s="103" t="s">
        <v>17</v>
      </c>
      <c r="I11" s="126"/>
      <c r="J11" s="122">
        <f t="shared" si="0"/>
        <v>0</v>
      </c>
      <c r="K11" s="2"/>
      <c r="L11" s="122">
        <f t="shared" si="1"/>
        <v>0</v>
      </c>
    </row>
    <row r="12" spans="1:12" ht="36.75" customHeight="1" x14ac:dyDescent="0.25">
      <c r="A12" s="162">
        <v>4</v>
      </c>
      <c r="B12" s="163" t="s">
        <v>117</v>
      </c>
      <c r="C12" s="33" t="s">
        <v>118</v>
      </c>
      <c r="D12" s="99"/>
      <c r="E12" s="99"/>
      <c r="F12" s="99"/>
      <c r="G12" s="68">
        <v>90</v>
      </c>
      <c r="H12" s="1" t="s">
        <v>17</v>
      </c>
      <c r="I12" s="122"/>
      <c r="J12" s="122">
        <f t="shared" si="0"/>
        <v>0</v>
      </c>
      <c r="K12" s="2"/>
      <c r="L12" s="122">
        <f t="shared" si="1"/>
        <v>0</v>
      </c>
    </row>
    <row r="13" spans="1:12" ht="37.5" customHeight="1" x14ac:dyDescent="0.25">
      <c r="A13" s="162"/>
      <c r="B13" s="163"/>
      <c r="C13" s="60" t="s">
        <v>119</v>
      </c>
      <c r="D13" s="99"/>
      <c r="E13" s="99"/>
      <c r="F13" s="99"/>
      <c r="G13" s="68">
        <v>140</v>
      </c>
      <c r="H13" s="1" t="s">
        <v>17</v>
      </c>
      <c r="I13" s="122"/>
      <c r="J13" s="122">
        <f t="shared" si="0"/>
        <v>0</v>
      </c>
      <c r="K13" s="2"/>
      <c r="L13" s="122">
        <f t="shared" si="1"/>
        <v>0</v>
      </c>
    </row>
    <row r="14" spans="1:12" ht="53.25" customHeight="1" x14ac:dyDescent="0.25">
      <c r="A14" s="99">
        <v>5</v>
      </c>
      <c r="B14" s="207" t="s">
        <v>120</v>
      </c>
      <c r="C14" s="208"/>
      <c r="D14" s="102"/>
      <c r="E14" s="102"/>
      <c r="F14" s="102"/>
      <c r="G14" s="67">
        <v>40</v>
      </c>
      <c r="H14" s="1" t="s">
        <v>17</v>
      </c>
      <c r="I14" s="128"/>
      <c r="J14" s="122">
        <f t="shared" si="0"/>
        <v>0</v>
      </c>
      <c r="K14" s="105"/>
      <c r="L14" s="122">
        <f t="shared" si="1"/>
        <v>0</v>
      </c>
    </row>
    <row r="15" spans="1:12" ht="42.75" customHeight="1" x14ac:dyDescent="0.25">
      <c r="A15" s="177">
        <v>6</v>
      </c>
      <c r="B15" s="209" t="s">
        <v>121</v>
      </c>
      <c r="C15" s="120" t="s">
        <v>122</v>
      </c>
      <c r="D15" s="102"/>
      <c r="E15" s="102"/>
      <c r="F15" s="102"/>
      <c r="G15" s="67">
        <v>2000</v>
      </c>
      <c r="H15" s="1" t="s">
        <v>8</v>
      </c>
      <c r="I15" s="128"/>
      <c r="J15" s="122">
        <f t="shared" si="0"/>
        <v>0</v>
      </c>
      <c r="K15" s="105"/>
      <c r="L15" s="122">
        <f t="shared" si="1"/>
        <v>0</v>
      </c>
    </row>
    <row r="16" spans="1:12" ht="48" customHeight="1" x14ac:dyDescent="0.25">
      <c r="A16" s="174"/>
      <c r="B16" s="210"/>
      <c r="C16" s="65" t="s">
        <v>123</v>
      </c>
      <c r="D16" s="102"/>
      <c r="E16" s="102"/>
      <c r="F16" s="102"/>
      <c r="G16" s="67">
        <v>2000</v>
      </c>
      <c r="H16" s="1" t="s">
        <v>8</v>
      </c>
      <c r="I16" s="128"/>
      <c r="J16" s="122">
        <f t="shared" si="0"/>
        <v>0</v>
      </c>
      <c r="K16" s="105"/>
      <c r="L16" s="122">
        <f t="shared" si="1"/>
        <v>0</v>
      </c>
    </row>
    <row r="17" spans="1:12" ht="16.5" customHeight="1" x14ac:dyDescent="0.25">
      <c r="A17" s="99">
        <v>7</v>
      </c>
      <c r="B17" s="207" t="s">
        <v>124</v>
      </c>
      <c r="C17" s="208"/>
      <c r="D17" s="102"/>
      <c r="E17" s="102"/>
      <c r="F17" s="102"/>
      <c r="G17" s="67">
        <v>3200</v>
      </c>
      <c r="H17" s="1" t="s">
        <v>17</v>
      </c>
      <c r="I17" s="104"/>
      <c r="J17" s="122">
        <f t="shared" si="0"/>
        <v>0</v>
      </c>
      <c r="K17" s="105"/>
      <c r="L17" s="122">
        <f t="shared" si="1"/>
        <v>0</v>
      </c>
    </row>
    <row r="18" spans="1:12" ht="48" customHeight="1" x14ac:dyDescent="0.25">
      <c r="A18" s="177">
        <v>8</v>
      </c>
      <c r="B18" s="209" t="s">
        <v>125</v>
      </c>
      <c r="C18" s="65" t="s">
        <v>126</v>
      </c>
      <c r="D18" s="102"/>
      <c r="E18" s="102"/>
      <c r="F18" s="102"/>
      <c r="G18" s="67">
        <v>850</v>
      </c>
      <c r="H18" s="1" t="s">
        <v>8</v>
      </c>
      <c r="I18" s="104"/>
      <c r="J18" s="122">
        <f t="shared" si="0"/>
        <v>0</v>
      </c>
      <c r="K18" s="105"/>
      <c r="L18" s="122">
        <f t="shared" si="1"/>
        <v>0</v>
      </c>
    </row>
    <row r="19" spans="1:12" ht="48" customHeight="1" x14ac:dyDescent="0.25">
      <c r="A19" s="178"/>
      <c r="B19" s="211"/>
      <c r="C19" s="65" t="s">
        <v>127</v>
      </c>
      <c r="D19" s="102"/>
      <c r="E19" s="102"/>
      <c r="F19" s="102"/>
      <c r="G19" s="67">
        <v>7200</v>
      </c>
      <c r="H19" s="1" t="s">
        <v>8</v>
      </c>
      <c r="I19" s="104"/>
      <c r="J19" s="122">
        <f t="shared" si="0"/>
        <v>0</v>
      </c>
      <c r="K19" s="105"/>
      <c r="L19" s="122">
        <f t="shared" si="1"/>
        <v>0</v>
      </c>
    </row>
    <row r="20" spans="1:12" ht="36.75" customHeight="1" x14ac:dyDescent="0.25">
      <c r="A20" s="162">
        <v>9</v>
      </c>
      <c r="B20" s="176" t="s">
        <v>128</v>
      </c>
      <c r="C20" s="33" t="s">
        <v>129</v>
      </c>
      <c r="D20" s="99"/>
      <c r="E20" s="99"/>
      <c r="F20" s="99"/>
      <c r="G20" s="68">
        <v>220</v>
      </c>
      <c r="H20" s="1" t="s">
        <v>8</v>
      </c>
      <c r="I20" s="18"/>
      <c r="J20" s="122">
        <f t="shared" si="0"/>
        <v>0</v>
      </c>
      <c r="K20" s="2"/>
      <c r="L20" s="122">
        <f t="shared" si="1"/>
        <v>0</v>
      </c>
    </row>
    <row r="21" spans="1:12" ht="34.5" customHeight="1" x14ac:dyDescent="0.25">
      <c r="A21" s="162"/>
      <c r="B21" s="176"/>
      <c r="C21" s="33" t="s">
        <v>130</v>
      </c>
      <c r="D21" s="99"/>
      <c r="E21" s="99"/>
      <c r="F21" s="99"/>
      <c r="G21" s="68">
        <v>220</v>
      </c>
      <c r="H21" s="1" t="s">
        <v>8</v>
      </c>
      <c r="I21" s="18"/>
      <c r="J21" s="122">
        <f t="shared" si="0"/>
        <v>0</v>
      </c>
      <c r="K21" s="2"/>
      <c r="L21" s="122">
        <f t="shared" si="1"/>
        <v>0</v>
      </c>
    </row>
    <row r="22" spans="1:12" ht="40.5" customHeight="1" x14ac:dyDescent="0.25">
      <c r="A22" s="162"/>
      <c r="B22" s="176"/>
      <c r="C22" s="33" t="s">
        <v>131</v>
      </c>
      <c r="D22" s="99"/>
      <c r="E22" s="99"/>
      <c r="F22" s="99"/>
      <c r="G22" s="68">
        <v>180</v>
      </c>
      <c r="H22" s="1" t="s">
        <v>8</v>
      </c>
      <c r="I22" s="18"/>
      <c r="J22" s="122">
        <f t="shared" si="0"/>
        <v>0</v>
      </c>
      <c r="K22" s="2"/>
      <c r="L22" s="122">
        <f t="shared" si="1"/>
        <v>0</v>
      </c>
    </row>
    <row r="23" spans="1:12" ht="90.75" customHeight="1" x14ac:dyDescent="0.25">
      <c r="A23" s="177">
        <v>10</v>
      </c>
      <c r="B23" s="179" t="s">
        <v>132</v>
      </c>
      <c r="C23" s="100" t="s">
        <v>137</v>
      </c>
      <c r="D23" s="99"/>
      <c r="E23" s="99"/>
      <c r="F23" s="99"/>
      <c r="G23" s="68">
        <v>40</v>
      </c>
      <c r="H23" s="1" t="s">
        <v>8</v>
      </c>
      <c r="I23" s="1"/>
      <c r="J23" s="122">
        <f t="shared" si="0"/>
        <v>0</v>
      </c>
      <c r="K23" s="105"/>
      <c r="L23" s="122">
        <f t="shared" si="1"/>
        <v>0</v>
      </c>
    </row>
    <row r="24" spans="1:12" ht="78" customHeight="1" x14ac:dyDescent="0.25">
      <c r="A24" s="174"/>
      <c r="B24" s="175"/>
      <c r="C24" s="100" t="s">
        <v>133</v>
      </c>
      <c r="D24" s="99"/>
      <c r="E24" s="99"/>
      <c r="F24" s="99"/>
      <c r="G24" s="68">
        <v>130</v>
      </c>
      <c r="H24" s="1" t="s">
        <v>8</v>
      </c>
      <c r="I24" s="1"/>
      <c r="J24" s="122">
        <f t="shared" si="0"/>
        <v>0</v>
      </c>
      <c r="K24" s="105"/>
      <c r="L24" s="122">
        <f t="shared" si="1"/>
        <v>0</v>
      </c>
    </row>
    <row r="25" spans="1:12" ht="81" customHeight="1" x14ac:dyDescent="0.25">
      <c r="A25" s="174"/>
      <c r="B25" s="175"/>
      <c r="C25" s="100" t="s">
        <v>134</v>
      </c>
      <c r="D25" s="99"/>
      <c r="E25" s="99"/>
      <c r="F25" s="99"/>
      <c r="G25" s="68">
        <v>160</v>
      </c>
      <c r="H25" s="1" t="s">
        <v>8</v>
      </c>
      <c r="I25" s="1"/>
      <c r="J25" s="122">
        <f t="shared" si="0"/>
        <v>0</v>
      </c>
      <c r="K25" s="105"/>
      <c r="L25" s="122">
        <f t="shared" si="1"/>
        <v>0</v>
      </c>
    </row>
    <row r="26" spans="1:12" ht="79.5" customHeight="1" x14ac:dyDescent="0.25">
      <c r="A26" s="174"/>
      <c r="B26" s="175"/>
      <c r="C26" s="100" t="s">
        <v>135</v>
      </c>
      <c r="D26" s="99"/>
      <c r="E26" s="99"/>
      <c r="F26" s="99"/>
      <c r="G26" s="68">
        <v>330</v>
      </c>
      <c r="H26" s="1" t="s">
        <v>8</v>
      </c>
      <c r="I26" s="1"/>
      <c r="J26" s="122">
        <f t="shared" si="0"/>
        <v>0</v>
      </c>
      <c r="K26" s="105"/>
      <c r="L26" s="122">
        <f t="shared" si="1"/>
        <v>0</v>
      </c>
    </row>
    <row r="27" spans="1:12" ht="93.75" customHeight="1" x14ac:dyDescent="0.25">
      <c r="A27" s="174"/>
      <c r="B27" s="175"/>
      <c r="C27" s="100" t="s">
        <v>136</v>
      </c>
      <c r="D27" s="99"/>
      <c r="E27" s="99"/>
      <c r="F27" s="99"/>
      <c r="G27" s="68">
        <v>530</v>
      </c>
      <c r="H27" s="1" t="s">
        <v>8</v>
      </c>
      <c r="I27" s="1"/>
      <c r="J27" s="122">
        <f t="shared" si="0"/>
        <v>0</v>
      </c>
      <c r="K27" s="105"/>
      <c r="L27" s="122">
        <f t="shared" si="1"/>
        <v>0</v>
      </c>
    </row>
    <row r="28" spans="1:12" ht="15.75" x14ac:dyDescent="0.25">
      <c r="A28" s="173" t="s">
        <v>9</v>
      </c>
      <c r="B28" s="173"/>
      <c r="C28" s="173"/>
      <c r="D28" s="173"/>
      <c r="E28" s="173"/>
      <c r="F28" s="173"/>
      <c r="G28" s="173"/>
      <c r="H28" s="173"/>
      <c r="I28" s="173"/>
      <c r="J28" s="124">
        <f>SUM(J5:J27)</f>
        <v>0</v>
      </c>
      <c r="K28" s="31" t="s">
        <v>0</v>
      </c>
      <c r="L28" s="125">
        <f>SUM(L5:L27)</f>
        <v>0</v>
      </c>
    </row>
  </sheetData>
  <mergeCells count="22">
    <mergeCell ref="B3:C3"/>
    <mergeCell ref="B4:C4"/>
    <mergeCell ref="A5:A6"/>
    <mergeCell ref="B5:B6"/>
    <mergeCell ref="A1:K1"/>
    <mergeCell ref="A12:A13"/>
    <mergeCell ref="B12:B13"/>
    <mergeCell ref="A7:A8"/>
    <mergeCell ref="B7:B8"/>
    <mergeCell ref="A9:A11"/>
    <mergeCell ref="B9:B11"/>
    <mergeCell ref="A28:I28"/>
    <mergeCell ref="B14:C14"/>
    <mergeCell ref="A15:A16"/>
    <mergeCell ref="B15:B16"/>
    <mergeCell ref="B17:C17"/>
    <mergeCell ref="A18:A19"/>
    <mergeCell ref="B18:B19"/>
    <mergeCell ref="A23:A27"/>
    <mergeCell ref="B23:B27"/>
    <mergeCell ref="A20:A22"/>
    <mergeCell ref="B20:B22"/>
  </mergeCells>
  <pageMargins left="0.7" right="0.7" top="0.75" bottom="0.75" header="0.3" footer="0.3"/>
  <pageSetup paperSize="9" scale="8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10530-408C-4846-9A0E-795583F2480A}">
  <sheetPr>
    <pageSetUpPr fitToPage="1"/>
  </sheetPr>
  <dimension ref="A1:L39"/>
  <sheetViews>
    <sheetView topLeftCell="A10" zoomScaleNormal="100" workbookViewId="0">
      <selection activeCell="G3" sqref="G3"/>
    </sheetView>
  </sheetViews>
  <sheetFormatPr defaultRowHeight="15" x14ac:dyDescent="0.25"/>
  <cols>
    <col min="1" max="1" width="4.5703125" customWidth="1"/>
    <col min="2" max="2" width="40" customWidth="1"/>
    <col min="3" max="3" width="18.28515625" customWidth="1"/>
    <col min="6" max="6" width="10.85546875" customWidth="1"/>
    <col min="7" max="7" width="7.5703125" customWidth="1"/>
    <col min="9" max="9" width="11.28515625" customWidth="1"/>
  </cols>
  <sheetData>
    <row r="1" spans="1:12" ht="30" customHeight="1" x14ac:dyDescent="0.25">
      <c r="A1" s="212" t="s">
        <v>138</v>
      </c>
      <c r="B1" s="213"/>
      <c r="C1" s="213"/>
      <c r="D1" s="213"/>
      <c r="E1" s="213"/>
      <c r="F1" s="213"/>
      <c r="G1" s="213"/>
      <c r="H1" s="213"/>
      <c r="I1" s="213"/>
      <c r="J1" s="213"/>
      <c r="K1" s="213"/>
    </row>
    <row r="3" spans="1:12" ht="52.5" customHeight="1" x14ac:dyDescent="0.25">
      <c r="A3" s="8" t="s">
        <v>1</v>
      </c>
      <c r="B3" s="184" t="s">
        <v>181</v>
      </c>
      <c r="C3" s="185"/>
      <c r="D3" s="84" t="s">
        <v>3</v>
      </c>
      <c r="E3" s="84" t="s">
        <v>81</v>
      </c>
      <c r="F3" s="84" t="s">
        <v>82</v>
      </c>
      <c r="G3" s="8" t="s">
        <v>4</v>
      </c>
      <c r="H3" s="8" t="s">
        <v>5</v>
      </c>
      <c r="I3" s="8" t="s">
        <v>6</v>
      </c>
      <c r="J3" s="8" t="s">
        <v>12</v>
      </c>
      <c r="K3" s="8" t="s">
        <v>7</v>
      </c>
      <c r="L3" s="20" t="s">
        <v>19</v>
      </c>
    </row>
    <row r="4" spans="1:12" x14ac:dyDescent="0.25">
      <c r="A4" s="7">
        <v>1</v>
      </c>
      <c r="B4" s="186">
        <v>2</v>
      </c>
      <c r="C4" s="187"/>
      <c r="D4" s="7">
        <v>3</v>
      </c>
      <c r="E4" s="7">
        <v>4</v>
      </c>
      <c r="F4" s="7">
        <v>5</v>
      </c>
      <c r="G4" s="7">
        <v>6</v>
      </c>
      <c r="H4" s="7">
        <v>7</v>
      </c>
      <c r="I4" s="7">
        <v>8</v>
      </c>
      <c r="J4" s="7" t="s">
        <v>13</v>
      </c>
      <c r="K4" s="7">
        <v>10</v>
      </c>
      <c r="L4" s="7" t="s">
        <v>11</v>
      </c>
    </row>
    <row r="5" spans="1:12" ht="34.5" customHeight="1" x14ac:dyDescent="0.25">
      <c r="A5" s="162">
        <v>1</v>
      </c>
      <c r="B5" s="176" t="s">
        <v>140</v>
      </c>
      <c r="C5" s="33" t="s">
        <v>141</v>
      </c>
      <c r="D5" s="112"/>
      <c r="E5" s="112"/>
      <c r="F5" s="112"/>
      <c r="G5" s="95">
        <v>6</v>
      </c>
      <c r="H5" s="1" t="s">
        <v>17</v>
      </c>
      <c r="I5" s="122"/>
      <c r="J5" s="122">
        <f t="shared" ref="J5:J36" si="0">G5*I5</f>
        <v>0</v>
      </c>
      <c r="K5" s="2"/>
      <c r="L5" s="122">
        <f>J5+(J5*K5)</f>
        <v>0</v>
      </c>
    </row>
    <row r="6" spans="1:12" ht="33" customHeight="1" x14ac:dyDescent="0.25">
      <c r="A6" s="162"/>
      <c r="B6" s="176"/>
      <c r="C6" s="33" t="s">
        <v>142</v>
      </c>
      <c r="D6" s="112"/>
      <c r="E6" s="112"/>
      <c r="F6" s="112"/>
      <c r="G6" s="95">
        <v>8</v>
      </c>
      <c r="H6" s="1" t="s">
        <v>17</v>
      </c>
      <c r="I6" s="122"/>
      <c r="J6" s="122">
        <f t="shared" si="0"/>
        <v>0</v>
      </c>
      <c r="K6" s="2"/>
      <c r="L6" s="122">
        <f t="shared" ref="L6:L36" si="1">J6+(J6*K6)</f>
        <v>0</v>
      </c>
    </row>
    <row r="7" spans="1:12" ht="32.25" customHeight="1" x14ac:dyDescent="0.25">
      <c r="A7" s="162"/>
      <c r="B7" s="176"/>
      <c r="C7" s="33" t="s">
        <v>143</v>
      </c>
      <c r="D7" s="112"/>
      <c r="E7" s="112"/>
      <c r="F7" s="112"/>
      <c r="G7" s="95">
        <v>4</v>
      </c>
      <c r="H7" s="1" t="s">
        <v>17</v>
      </c>
      <c r="I7" s="122"/>
      <c r="J7" s="122">
        <f t="shared" si="0"/>
        <v>0</v>
      </c>
      <c r="K7" s="2"/>
      <c r="L7" s="122">
        <f t="shared" si="1"/>
        <v>0</v>
      </c>
    </row>
    <row r="8" spans="1:12" ht="48.75" customHeight="1" x14ac:dyDescent="0.25">
      <c r="A8" s="111">
        <v>2</v>
      </c>
      <c r="B8" s="202" t="s">
        <v>144</v>
      </c>
      <c r="C8" s="203"/>
      <c r="D8" s="112"/>
      <c r="E8" s="112"/>
      <c r="F8" s="112"/>
      <c r="G8" s="95">
        <v>4</v>
      </c>
      <c r="H8" s="1" t="s">
        <v>17</v>
      </c>
      <c r="I8" s="122"/>
      <c r="J8" s="122">
        <f t="shared" si="0"/>
        <v>0</v>
      </c>
      <c r="K8" s="2"/>
      <c r="L8" s="122">
        <f t="shared" si="1"/>
        <v>0</v>
      </c>
    </row>
    <row r="9" spans="1:12" ht="56.25" customHeight="1" x14ac:dyDescent="0.25">
      <c r="A9" s="168">
        <v>3</v>
      </c>
      <c r="B9" s="164" t="s">
        <v>147</v>
      </c>
      <c r="C9" s="115" t="s">
        <v>145</v>
      </c>
      <c r="D9" s="9"/>
      <c r="E9" s="113"/>
      <c r="F9" s="113"/>
      <c r="G9" s="96">
        <v>25</v>
      </c>
      <c r="H9" s="116" t="s">
        <v>17</v>
      </c>
      <c r="I9" s="126"/>
      <c r="J9" s="122">
        <f t="shared" si="0"/>
        <v>0</v>
      </c>
      <c r="K9" s="2"/>
      <c r="L9" s="122">
        <f t="shared" si="1"/>
        <v>0</v>
      </c>
    </row>
    <row r="10" spans="1:12" ht="57" customHeight="1" x14ac:dyDescent="0.25">
      <c r="A10" s="169"/>
      <c r="B10" s="165"/>
      <c r="C10" s="115" t="s">
        <v>146</v>
      </c>
      <c r="D10" s="9"/>
      <c r="E10" s="113"/>
      <c r="F10" s="113"/>
      <c r="G10" s="96">
        <v>13</v>
      </c>
      <c r="H10" s="116" t="s">
        <v>17</v>
      </c>
      <c r="I10" s="126"/>
      <c r="J10" s="122">
        <f t="shared" si="0"/>
        <v>0</v>
      </c>
      <c r="K10" s="2"/>
      <c r="L10" s="122">
        <f t="shared" si="1"/>
        <v>0</v>
      </c>
    </row>
    <row r="11" spans="1:12" ht="36.75" customHeight="1" x14ac:dyDescent="0.25">
      <c r="A11" s="162">
        <v>4</v>
      </c>
      <c r="B11" s="163" t="s">
        <v>148</v>
      </c>
      <c r="C11" s="33" t="s">
        <v>141</v>
      </c>
      <c r="D11" s="112"/>
      <c r="E11" s="112"/>
      <c r="F11" s="112"/>
      <c r="G11" s="68">
        <v>6</v>
      </c>
      <c r="H11" s="1" t="s">
        <v>17</v>
      </c>
      <c r="I11" s="122"/>
      <c r="J11" s="122">
        <f t="shared" si="0"/>
        <v>0</v>
      </c>
      <c r="K11" s="2"/>
      <c r="L11" s="122">
        <f t="shared" si="1"/>
        <v>0</v>
      </c>
    </row>
    <row r="12" spans="1:12" ht="36.75" customHeight="1" x14ac:dyDescent="0.25">
      <c r="A12" s="162"/>
      <c r="B12" s="163"/>
      <c r="C12" s="33" t="s">
        <v>149</v>
      </c>
      <c r="D12" s="112"/>
      <c r="E12" s="112"/>
      <c r="F12" s="112"/>
      <c r="G12" s="68">
        <v>60</v>
      </c>
      <c r="H12" s="1" t="s">
        <v>17</v>
      </c>
      <c r="I12" s="122"/>
      <c r="J12" s="122">
        <f t="shared" si="0"/>
        <v>0</v>
      </c>
      <c r="K12" s="2"/>
      <c r="L12" s="122">
        <f t="shared" si="1"/>
        <v>0</v>
      </c>
    </row>
    <row r="13" spans="1:12" ht="37.5" customHeight="1" x14ac:dyDescent="0.25">
      <c r="A13" s="162"/>
      <c r="B13" s="163"/>
      <c r="C13" s="60" t="s">
        <v>150</v>
      </c>
      <c r="D13" s="112"/>
      <c r="E13" s="112"/>
      <c r="F13" s="112"/>
      <c r="G13" s="68">
        <v>45</v>
      </c>
      <c r="H13" s="1" t="s">
        <v>17</v>
      </c>
      <c r="I13" s="122"/>
      <c r="J13" s="122">
        <f t="shared" si="0"/>
        <v>0</v>
      </c>
      <c r="K13" s="2"/>
      <c r="L13" s="122">
        <f t="shared" si="1"/>
        <v>0</v>
      </c>
    </row>
    <row r="14" spans="1:12" ht="30" customHeight="1" x14ac:dyDescent="0.25">
      <c r="A14" s="177">
        <v>5</v>
      </c>
      <c r="B14" s="209" t="s">
        <v>151</v>
      </c>
      <c r="C14" s="120" t="s">
        <v>152</v>
      </c>
      <c r="D14" s="114"/>
      <c r="E14" s="114"/>
      <c r="F14" s="114"/>
      <c r="G14" s="67">
        <v>40</v>
      </c>
      <c r="H14" s="1" t="s">
        <v>17</v>
      </c>
      <c r="I14" s="119"/>
      <c r="J14" s="122">
        <f t="shared" si="0"/>
        <v>0</v>
      </c>
      <c r="K14" s="118"/>
      <c r="L14" s="122">
        <f t="shared" si="1"/>
        <v>0</v>
      </c>
    </row>
    <row r="15" spans="1:12" ht="30" customHeight="1" x14ac:dyDescent="0.25">
      <c r="A15" s="174"/>
      <c r="B15" s="210"/>
      <c r="C15" s="120" t="s">
        <v>153</v>
      </c>
      <c r="D15" s="114"/>
      <c r="E15" s="114"/>
      <c r="F15" s="114"/>
      <c r="G15" s="67">
        <v>20</v>
      </c>
      <c r="H15" s="1" t="s">
        <v>17</v>
      </c>
      <c r="I15" s="119"/>
      <c r="J15" s="122">
        <f t="shared" si="0"/>
        <v>0</v>
      </c>
      <c r="K15" s="118"/>
      <c r="L15" s="122">
        <f t="shared" si="1"/>
        <v>0</v>
      </c>
    </row>
    <row r="16" spans="1:12" ht="30" customHeight="1" x14ac:dyDescent="0.25">
      <c r="A16" s="174"/>
      <c r="B16" s="210"/>
      <c r="C16" s="120" t="s">
        <v>154</v>
      </c>
      <c r="D16" s="114"/>
      <c r="E16" s="114"/>
      <c r="F16" s="114"/>
      <c r="G16" s="67">
        <v>4</v>
      </c>
      <c r="H16" s="1" t="s">
        <v>17</v>
      </c>
      <c r="I16" s="119"/>
      <c r="J16" s="122">
        <f t="shared" si="0"/>
        <v>0</v>
      </c>
      <c r="K16" s="118"/>
      <c r="L16" s="122">
        <f t="shared" si="1"/>
        <v>0</v>
      </c>
    </row>
    <row r="17" spans="1:12" ht="30" customHeight="1" x14ac:dyDescent="0.25">
      <c r="A17" s="174"/>
      <c r="B17" s="210"/>
      <c r="C17" s="120" t="s">
        <v>155</v>
      </c>
      <c r="D17" s="114"/>
      <c r="E17" s="114"/>
      <c r="F17" s="114"/>
      <c r="G17" s="67">
        <v>20</v>
      </c>
      <c r="H17" s="1" t="s">
        <v>17</v>
      </c>
      <c r="I17" s="119"/>
      <c r="J17" s="122">
        <f t="shared" si="0"/>
        <v>0</v>
      </c>
      <c r="K17" s="118"/>
      <c r="L17" s="122">
        <f t="shared" si="1"/>
        <v>0</v>
      </c>
    </row>
    <row r="18" spans="1:12" ht="28.5" customHeight="1" x14ac:dyDescent="0.25">
      <c r="A18" s="174"/>
      <c r="B18" s="210"/>
      <c r="C18" s="65" t="s">
        <v>156</v>
      </c>
      <c r="D18" s="114"/>
      <c r="E18" s="114"/>
      <c r="F18" s="114"/>
      <c r="G18" s="67">
        <v>20</v>
      </c>
      <c r="H18" s="1" t="s">
        <v>17</v>
      </c>
      <c r="I18" s="117"/>
      <c r="J18" s="122">
        <f t="shared" si="0"/>
        <v>0</v>
      </c>
      <c r="K18" s="118"/>
      <c r="L18" s="122">
        <f t="shared" si="1"/>
        <v>0</v>
      </c>
    </row>
    <row r="19" spans="1:12" ht="68.25" customHeight="1" x14ac:dyDescent="0.25">
      <c r="A19" s="112">
        <v>6</v>
      </c>
      <c r="B19" s="207" t="s">
        <v>157</v>
      </c>
      <c r="C19" s="208"/>
      <c r="D19" s="114"/>
      <c r="E19" s="114"/>
      <c r="F19" s="114"/>
      <c r="G19" s="67">
        <v>100</v>
      </c>
      <c r="H19" s="1" t="s">
        <v>17</v>
      </c>
      <c r="I19" s="117"/>
      <c r="J19" s="122">
        <f t="shared" si="0"/>
        <v>0</v>
      </c>
      <c r="K19" s="118"/>
      <c r="L19" s="122">
        <f t="shared" si="1"/>
        <v>0</v>
      </c>
    </row>
    <row r="20" spans="1:12" ht="45" customHeight="1" x14ac:dyDescent="0.25">
      <c r="A20" s="177">
        <v>7</v>
      </c>
      <c r="B20" s="209" t="s">
        <v>160</v>
      </c>
      <c r="C20" s="65" t="s">
        <v>161</v>
      </c>
      <c r="D20" s="114"/>
      <c r="E20" s="114"/>
      <c r="F20" s="114"/>
      <c r="G20" s="67">
        <v>6</v>
      </c>
      <c r="H20" s="1" t="s">
        <v>17</v>
      </c>
      <c r="I20" s="117"/>
      <c r="J20" s="122">
        <f t="shared" si="0"/>
        <v>0</v>
      </c>
      <c r="K20" s="118"/>
      <c r="L20" s="122">
        <f t="shared" si="1"/>
        <v>0</v>
      </c>
    </row>
    <row r="21" spans="1:12" ht="43.5" customHeight="1" x14ac:dyDescent="0.25">
      <c r="A21" s="178"/>
      <c r="B21" s="211"/>
      <c r="C21" s="65" t="s">
        <v>162</v>
      </c>
      <c r="D21" s="114"/>
      <c r="E21" s="114"/>
      <c r="F21" s="114"/>
      <c r="G21" s="67">
        <v>6</v>
      </c>
      <c r="H21" s="1" t="s">
        <v>17</v>
      </c>
      <c r="I21" s="117"/>
      <c r="J21" s="122">
        <f t="shared" si="0"/>
        <v>0</v>
      </c>
      <c r="K21" s="118"/>
      <c r="L21" s="122">
        <f t="shared" si="1"/>
        <v>0</v>
      </c>
    </row>
    <row r="22" spans="1:12" ht="34.5" customHeight="1" x14ac:dyDescent="0.25">
      <c r="A22" s="112">
        <v>8</v>
      </c>
      <c r="B22" s="181" t="s">
        <v>163</v>
      </c>
      <c r="C22" s="182"/>
      <c r="D22" s="112"/>
      <c r="E22" s="112"/>
      <c r="F22" s="112"/>
      <c r="G22" s="68">
        <v>400</v>
      </c>
      <c r="H22" s="1" t="s">
        <v>8</v>
      </c>
      <c r="I22" s="18"/>
      <c r="J22" s="122">
        <f t="shared" si="0"/>
        <v>0</v>
      </c>
      <c r="K22" s="2"/>
      <c r="L22" s="122">
        <f t="shared" si="1"/>
        <v>0</v>
      </c>
    </row>
    <row r="23" spans="1:12" ht="31.5" customHeight="1" x14ac:dyDescent="0.25">
      <c r="A23" s="177">
        <v>9</v>
      </c>
      <c r="B23" s="179" t="s">
        <v>164</v>
      </c>
      <c r="C23" s="33" t="s">
        <v>165</v>
      </c>
      <c r="D23" s="112"/>
      <c r="E23" s="112"/>
      <c r="F23" s="112"/>
      <c r="G23" s="68">
        <v>8</v>
      </c>
      <c r="H23" s="1" t="s">
        <v>17</v>
      </c>
      <c r="I23" s="18"/>
      <c r="J23" s="122">
        <f t="shared" si="0"/>
        <v>0</v>
      </c>
      <c r="K23" s="118"/>
      <c r="L23" s="122">
        <f t="shared" si="1"/>
        <v>0</v>
      </c>
    </row>
    <row r="24" spans="1:12" ht="30" customHeight="1" x14ac:dyDescent="0.25">
      <c r="A24" s="174"/>
      <c r="B24" s="175"/>
      <c r="C24" s="33" t="s">
        <v>166</v>
      </c>
      <c r="D24" s="112"/>
      <c r="E24" s="112"/>
      <c r="F24" s="112"/>
      <c r="G24" s="68">
        <v>8</v>
      </c>
      <c r="H24" s="1" t="s">
        <v>17</v>
      </c>
      <c r="I24" s="18"/>
      <c r="J24" s="122">
        <f t="shared" si="0"/>
        <v>0</v>
      </c>
      <c r="K24" s="118"/>
      <c r="L24" s="122">
        <f t="shared" si="1"/>
        <v>0</v>
      </c>
    </row>
    <row r="25" spans="1:12" ht="27" customHeight="1" x14ac:dyDescent="0.25">
      <c r="A25" s="178"/>
      <c r="B25" s="180"/>
      <c r="C25" s="33" t="s">
        <v>167</v>
      </c>
      <c r="D25" s="112"/>
      <c r="E25" s="112"/>
      <c r="F25" s="112"/>
      <c r="G25" s="68">
        <v>8</v>
      </c>
      <c r="H25" s="1" t="s">
        <v>17</v>
      </c>
      <c r="I25" s="18"/>
      <c r="J25" s="122">
        <f t="shared" si="0"/>
        <v>0</v>
      </c>
      <c r="K25" s="118"/>
      <c r="L25" s="122">
        <f t="shared" si="1"/>
        <v>0</v>
      </c>
    </row>
    <row r="26" spans="1:12" ht="33" customHeight="1" x14ac:dyDescent="0.25">
      <c r="A26" s="177">
        <v>10</v>
      </c>
      <c r="B26" s="179" t="s">
        <v>168</v>
      </c>
      <c r="C26" s="33" t="s">
        <v>169</v>
      </c>
      <c r="D26" s="112"/>
      <c r="E26" s="112"/>
      <c r="F26" s="112"/>
      <c r="G26" s="68">
        <v>12</v>
      </c>
      <c r="H26" s="1" t="s">
        <v>17</v>
      </c>
      <c r="I26" s="18"/>
      <c r="J26" s="122">
        <f t="shared" si="0"/>
        <v>0</v>
      </c>
      <c r="K26" s="118"/>
      <c r="L26" s="122">
        <f t="shared" si="1"/>
        <v>0</v>
      </c>
    </row>
    <row r="27" spans="1:12" ht="31.5" customHeight="1" x14ac:dyDescent="0.25">
      <c r="A27" s="174"/>
      <c r="B27" s="175"/>
      <c r="C27" s="33" t="s">
        <v>170</v>
      </c>
      <c r="D27" s="112"/>
      <c r="E27" s="112"/>
      <c r="F27" s="112"/>
      <c r="G27" s="68">
        <v>10</v>
      </c>
      <c r="H27" s="1" t="s">
        <v>17</v>
      </c>
      <c r="I27" s="18"/>
      <c r="J27" s="122">
        <f t="shared" si="0"/>
        <v>0</v>
      </c>
      <c r="K27" s="118"/>
      <c r="L27" s="122">
        <f t="shared" si="1"/>
        <v>0</v>
      </c>
    </row>
    <row r="28" spans="1:12" ht="36.75" customHeight="1" x14ac:dyDescent="0.25">
      <c r="A28" s="178"/>
      <c r="B28" s="180"/>
      <c r="C28" s="33" t="s">
        <v>167</v>
      </c>
      <c r="D28" s="112"/>
      <c r="E28" s="112"/>
      <c r="F28" s="112"/>
      <c r="G28" s="68">
        <v>12</v>
      </c>
      <c r="H28" s="1" t="s">
        <v>17</v>
      </c>
      <c r="I28" s="18"/>
      <c r="J28" s="10">
        <f t="shared" si="0"/>
        <v>0</v>
      </c>
      <c r="K28" s="118"/>
      <c r="L28" s="122">
        <f t="shared" si="1"/>
        <v>0</v>
      </c>
    </row>
    <row r="29" spans="1:12" ht="36.75" customHeight="1" x14ac:dyDescent="0.25">
      <c r="A29" s="177">
        <v>11</v>
      </c>
      <c r="B29" s="179" t="s">
        <v>174</v>
      </c>
      <c r="C29" s="33" t="s">
        <v>171</v>
      </c>
      <c r="D29" s="112"/>
      <c r="E29" s="112"/>
      <c r="F29" s="112"/>
      <c r="G29" s="68">
        <v>24</v>
      </c>
      <c r="H29" s="1" t="s">
        <v>17</v>
      </c>
      <c r="I29" s="18"/>
      <c r="J29" s="10">
        <f t="shared" si="0"/>
        <v>0</v>
      </c>
      <c r="K29" s="118"/>
      <c r="L29" s="122">
        <f t="shared" si="1"/>
        <v>0</v>
      </c>
    </row>
    <row r="30" spans="1:12" ht="36.75" customHeight="1" x14ac:dyDescent="0.25">
      <c r="A30" s="174"/>
      <c r="B30" s="175"/>
      <c r="C30" s="33" t="s">
        <v>172</v>
      </c>
      <c r="D30" s="112"/>
      <c r="E30" s="112"/>
      <c r="F30" s="112"/>
      <c r="G30" s="68">
        <v>20</v>
      </c>
      <c r="H30" s="1" t="s">
        <v>17</v>
      </c>
      <c r="I30" s="18"/>
      <c r="J30" s="10">
        <f t="shared" si="0"/>
        <v>0</v>
      </c>
      <c r="K30" s="118"/>
      <c r="L30" s="122">
        <f t="shared" si="1"/>
        <v>0</v>
      </c>
    </row>
    <row r="31" spans="1:12" ht="36.75" customHeight="1" x14ac:dyDescent="0.25">
      <c r="A31" s="178"/>
      <c r="B31" s="180"/>
      <c r="C31" s="33" t="s">
        <v>173</v>
      </c>
      <c r="D31" s="112"/>
      <c r="E31" s="112"/>
      <c r="F31" s="112"/>
      <c r="G31" s="68">
        <v>8</v>
      </c>
      <c r="H31" s="1" t="s">
        <v>17</v>
      </c>
      <c r="I31" s="18"/>
      <c r="J31" s="10">
        <f t="shared" si="0"/>
        <v>0</v>
      </c>
      <c r="K31" s="118"/>
      <c r="L31" s="122">
        <f t="shared" si="1"/>
        <v>0</v>
      </c>
    </row>
    <row r="32" spans="1:12" ht="121.5" customHeight="1" x14ac:dyDescent="0.25">
      <c r="A32" s="112">
        <v>12</v>
      </c>
      <c r="B32" s="181" t="s">
        <v>175</v>
      </c>
      <c r="C32" s="182"/>
      <c r="D32" s="112"/>
      <c r="E32" s="112"/>
      <c r="F32" s="112"/>
      <c r="G32" s="68">
        <v>8</v>
      </c>
      <c r="H32" s="1" t="s">
        <v>17</v>
      </c>
      <c r="I32" s="18"/>
      <c r="J32" s="10">
        <f t="shared" si="0"/>
        <v>0</v>
      </c>
      <c r="K32" s="118"/>
      <c r="L32" s="122">
        <f t="shared" si="1"/>
        <v>0</v>
      </c>
    </row>
    <row r="33" spans="1:12" ht="30" customHeight="1" x14ac:dyDescent="0.25">
      <c r="A33" s="177">
        <v>13</v>
      </c>
      <c r="B33" s="179" t="s">
        <v>176</v>
      </c>
      <c r="C33" s="33" t="s">
        <v>177</v>
      </c>
      <c r="D33" s="112"/>
      <c r="E33" s="112"/>
      <c r="F33" s="112"/>
      <c r="G33" s="68">
        <v>40</v>
      </c>
      <c r="H33" s="1" t="s">
        <v>17</v>
      </c>
      <c r="I33" s="18"/>
      <c r="J33" s="10">
        <f t="shared" si="0"/>
        <v>0</v>
      </c>
      <c r="K33" s="118"/>
      <c r="L33" s="122">
        <f t="shared" si="1"/>
        <v>0</v>
      </c>
    </row>
    <row r="34" spans="1:12" ht="27.75" customHeight="1" x14ac:dyDescent="0.25">
      <c r="A34" s="174"/>
      <c r="B34" s="175"/>
      <c r="C34" s="33" t="s">
        <v>178</v>
      </c>
      <c r="D34" s="112"/>
      <c r="E34" s="112"/>
      <c r="F34" s="112"/>
      <c r="G34" s="68">
        <v>20</v>
      </c>
      <c r="H34" s="1" t="s">
        <v>17</v>
      </c>
      <c r="I34" s="18"/>
      <c r="J34" s="10">
        <f t="shared" si="0"/>
        <v>0</v>
      </c>
      <c r="K34" s="118"/>
      <c r="L34" s="122">
        <f t="shared" si="1"/>
        <v>0</v>
      </c>
    </row>
    <row r="35" spans="1:12" ht="30" customHeight="1" x14ac:dyDescent="0.25">
      <c r="A35" s="174"/>
      <c r="B35" s="175"/>
      <c r="C35" s="33" t="s">
        <v>179</v>
      </c>
      <c r="D35" s="112"/>
      <c r="E35" s="112"/>
      <c r="F35" s="112"/>
      <c r="G35" s="68">
        <v>4</v>
      </c>
      <c r="H35" s="1" t="s">
        <v>17</v>
      </c>
      <c r="I35" s="18"/>
      <c r="J35" s="10">
        <f t="shared" si="0"/>
        <v>0</v>
      </c>
      <c r="K35" s="118"/>
      <c r="L35" s="122">
        <f t="shared" si="1"/>
        <v>0</v>
      </c>
    </row>
    <row r="36" spans="1:12" ht="28.5" customHeight="1" x14ac:dyDescent="0.25">
      <c r="A36" s="178"/>
      <c r="B36" s="180"/>
      <c r="C36" s="33" t="s">
        <v>180</v>
      </c>
      <c r="D36" s="112"/>
      <c r="E36" s="112"/>
      <c r="F36" s="112"/>
      <c r="G36" s="68">
        <v>8</v>
      </c>
      <c r="H36" s="1" t="s">
        <v>17</v>
      </c>
      <c r="I36" s="18"/>
      <c r="J36" s="10">
        <f t="shared" si="0"/>
        <v>0</v>
      </c>
      <c r="K36" s="118"/>
      <c r="L36" s="122">
        <f t="shared" si="1"/>
        <v>0</v>
      </c>
    </row>
    <row r="37" spans="1:12" ht="15.75" x14ac:dyDescent="0.25">
      <c r="A37" s="173" t="s">
        <v>9</v>
      </c>
      <c r="B37" s="173"/>
      <c r="C37" s="173"/>
      <c r="D37" s="173"/>
      <c r="E37" s="173"/>
      <c r="F37" s="173"/>
      <c r="G37" s="173"/>
      <c r="H37" s="173"/>
      <c r="I37" s="173"/>
      <c r="J37" s="30">
        <f>SUM(J5:J36)</f>
        <v>0</v>
      </c>
      <c r="K37" s="31" t="s">
        <v>0</v>
      </c>
      <c r="L37" s="32">
        <f>SUM(L5:L36)</f>
        <v>0</v>
      </c>
    </row>
    <row r="39" spans="1:12" x14ac:dyDescent="0.25">
      <c r="B39" s="144" t="s">
        <v>182</v>
      </c>
    </row>
  </sheetData>
  <mergeCells count="26">
    <mergeCell ref="A37:I37"/>
    <mergeCell ref="B8:C8"/>
    <mergeCell ref="B22:C22"/>
    <mergeCell ref="A23:A25"/>
    <mergeCell ref="B23:B25"/>
    <mergeCell ref="A26:A28"/>
    <mergeCell ref="B26:B28"/>
    <mergeCell ref="A29:A31"/>
    <mergeCell ref="B29:B31"/>
    <mergeCell ref="B32:C32"/>
    <mergeCell ref="B19:C19"/>
    <mergeCell ref="A20:A21"/>
    <mergeCell ref="B20:B21"/>
    <mergeCell ref="A33:A36"/>
    <mergeCell ref="B33:B36"/>
    <mergeCell ref="A9:A10"/>
    <mergeCell ref="B9:B10"/>
    <mergeCell ref="A11:A13"/>
    <mergeCell ref="B11:B13"/>
    <mergeCell ref="A14:A18"/>
    <mergeCell ref="B14:B18"/>
    <mergeCell ref="A1:K1"/>
    <mergeCell ref="B3:C3"/>
    <mergeCell ref="B4:C4"/>
    <mergeCell ref="A5:A7"/>
    <mergeCell ref="B5:B7"/>
  </mergeCells>
  <pageMargins left="0.7" right="0.7" top="0.75" bottom="0.75" header="0.3" footer="0.3"/>
  <pageSetup paperSize="9" scale="8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8"/>
  <sheetViews>
    <sheetView zoomScaleNormal="100" workbookViewId="0">
      <selection activeCell="I17" sqref="I17"/>
    </sheetView>
  </sheetViews>
  <sheetFormatPr defaultRowHeight="15" x14ac:dyDescent="0.25"/>
  <cols>
    <col min="1" max="1" width="4.7109375" customWidth="1"/>
    <col min="2" max="2" width="31.85546875" customWidth="1"/>
    <col min="3" max="3" width="17.5703125" customWidth="1"/>
    <col min="7" max="7" width="7.5703125" customWidth="1"/>
    <col min="9" max="9" width="10.140625" customWidth="1"/>
    <col min="10" max="10" width="9.7109375" customWidth="1"/>
    <col min="12" max="12" width="10" customWidth="1"/>
  </cols>
  <sheetData>
    <row r="1" spans="1:12" ht="35.25" customHeight="1" x14ac:dyDescent="0.25">
      <c r="A1" s="212" t="s">
        <v>183</v>
      </c>
      <c r="B1" s="214"/>
      <c r="C1" s="214"/>
      <c r="D1" s="214"/>
      <c r="E1" s="214"/>
      <c r="F1" s="214"/>
      <c r="G1" s="214"/>
      <c r="H1" s="214"/>
      <c r="I1" s="214"/>
      <c r="J1" s="214"/>
      <c r="K1" s="214"/>
      <c r="L1" s="214"/>
    </row>
    <row r="2" spans="1:12" ht="48" x14ac:dyDescent="0.25">
      <c r="A2" s="8" t="s">
        <v>1</v>
      </c>
      <c r="B2" s="184" t="s">
        <v>2</v>
      </c>
      <c r="C2" s="185"/>
      <c r="D2" s="84" t="s">
        <v>3</v>
      </c>
      <c r="E2" s="84" t="s">
        <v>184</v>
      </c>
      <c r="F2" s="84" t="s">
        <v>185</v>
      </c>
      <c r="G2" s="8" t="s">
        <v>4</v>
      </c>
      <c r="H2" s="8" t="s">
        <v>5</v>
      </c>
      <c r="I2" s="8" t="s">
        <v>16</v>
      </c>
      <c r="J2" s="8" t="s">
        <v>12</v>
      </c>
      <c r="K2" s="8" t="s">
        <v>7</v>
      </c>
      <c r="L2" s="8" t="s">
        <v>14</v>
      </c>
    </row>
    <row r="3" spans="1:12" x14ac:dyDescent="0.25">
      <c r="A3" s="7">
        <v>1</v>
      </c>
      <c r="B3" s="186">
        <v>2</v>
      </c>
      <c r="C3" s="187"/>
      <c r="D3" s="7">
        <v>3</v>
      </c>
      <c r="E3" s="7">
        <v>4</v>
      </c>
      <c r="F3" s="7">
        <v>5</v>
      </c>
      <c r="G3" s="7">
        <v>6</v>
      </c>
      <c r="H3" s="7">
        <v>7</v>
      </c>
      <c r="I3" s="7">
        <v>8</v>
      </c>
      <c r="J3" s="7" t="s">
        <v>13</v>
      </c>
      <c r="K3" s="7">
        <v>10</v>
      </c>
      <c r="L3" s="7" t="s">
        <v>159</v>
      </c>
    </row>
    <row r="4" spans="1:12" ht="73.5" customHeight="1" x14ac:dyDescent="0.25">
      <c r="A4" s="35">
        <v>1</v>
      </c>
      <c r="B4" s="181" t="s">
        <v>186</v>
      </c>
      <c r="C4" s="182"/>
      <c r="D4" s="35"/>
      <c r="E4" s="35"/>
      <c r="F4" s="35"/>
      <c r="G4" s="70">
        <v>40</v>
      </c>
      <c r="H4" s="37" t="s">
        <v>17</v>
      </c>
      <c r="I4" s="126"/>
      <c r="J4" s="122">
        <f t="shared" ref="J4" si="0">G4*I4</f>
        <v>0</v>
      </c>
      <c r="K4" s="2"/>
      <c r="L4" s="10">
        <f>J4+(J4*K4)</f>
        <v>0</v>
      </c>
    </row>
    <row r="5" spans="1:12" ht="89.25" customHeight="1" x14ac:dyDescent="0.25">
      <c r="A5" s="133">
        <v>2</v>
      </c>
      <c r="B5" s="215" t="s">
        <v>187</v>
      </c>
      <c r="C5" s="216"/>
      <c r="D5" s="133"/>
      <c r="E5" s="133"/>
      <c r="F5" s="133"/>
      <c r="G5" s="70">
        <v>80</v>
      </c>
      <c r="H5" s="137" t="s">
        <v>17</v>
      </c>
      <c r="I5" s="126"/>
      <c r="J5" s="126">
        <f>G5*I5</f>
        <v>0</v>
      </c>
      <c r="K5" s="2"/>
      <c r="L5" s="10">
        <f>J5+(J5*K5)</f>
        <v>0</v>
      </c>
    </row>
    <row r="6" spans="1:12" ht="15.75" x14ac:dyDescent="0.25">
      <c r="A6" s="173" t="s">
        <v>9</v>
      </c>
      <c r="B6" s="173"/>
      <c r="C6" s="173"/>
      <c r="D6" s="173"/>
      <c r="E6" s="173"/>
      <c r="F6" s="173"/>
      <c r="G6" s="173"/>
      <c r="H6" s="173"/>
      <c r="I6" s="173"/>
      <c r="J6" s="124">
        <f>SUM(J4:J5)</f>
        <v>0</v>
      </c>
      <c r="K6" s="31" t="s">
        <v>0</v>
      </c>
      <c r="L6" s="125">
        <f>SUM(L4:L5)</f>
        <v>0</v>
      </c>
    </row>
    <row r="8" spans="1:12" x14ac:dyDescent="0.25">
      <c r="B8" s="144" t="s">
        <v>207</v>
      </c>
    </row>
  </sheetData>
  <mergeCells count="6">
    <mergeCell ref="A6:I6"/>
    <mergeCell ref="B4:C4"/>
    <mergeCell ref="A1:L1"/>
    <mergeCell ref="B2:C2"/>
    <mergeCell ref="B3:C3"/>
    <mergeCell ref="B5:C5"/>
  </mergeCells>
  <pageMargins left="0.7" right="0.7" top="0.75" bottom="0.75" header="0.3" footer="0.3"/>
  <pageSetup paperSize="9" scale="8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22"/>
  <sheetViews>
    <sheetView zoomScaleNormal="100" workbookViewId="0">
      <selection activeCell="B27" sqref="B27"/>
    </sheetView>
  </sheetViews>
  <sheetFormatPr defaultRowHeight="15" x14ac:dyDescent="0.25"/>
  <cols>
    <col min="1" max="1" width="6.7109375" customWidth="1"/>
    <col min="2" max="2" width="34" customWidth="1"/>
    <col min="3" max="3" width="14.7109375" customWidth="1"/>
    <col min="7" max="7" width="8.5703125" customWidth="1"/>
    <col min="8" max="8" width="8.28515625" customWidth="1"/>
    <col min="10" max="10" width="12.140625" customWidth="1"/>
    <col min="12" max="12" width="12.7109375" customWidth="1"/>
  </cols>
  <sheetData>
    <row r="1" spans="1:12" ht="31.5" customHeight="1" x14ac:dyDescent="0.25">
      <c r="A1" s="183" t="s">
        <v>188</v>
      </c>
      <c r="B1" s="183"/>
      <c r="C1" s="183"/>
      <c r="D1" s="183"/>
      <c r="E1" s="183"/>
      <c r="F1" s="183"/>
      <c r="G1" s="183"/>
      <c r="H1" s="183"/>
      <c r="I1" s="183"/>
      <c r="J1" s="183"/>
      <c r="K1" s="183"/>
      <c r="L1" s="183"/>
    </row>
    <row r="2" spans="1:12" ht="48" x14ac:dyDescent="0.25">
      <c r="A2" s="8" t="s">
        <v>1</v>
      </c>
      <c r="B2" s="184" t="s">
        <v>181</v>
      </c>
      <c r="C2" s="185"/>
      <c r="D2" s="84" t="s">
        <v>3</v>
      </c>
      <c r="E2" s="84" t="s">
        <v>81</v>
      </c>
      <c r="F2" s="84" t="s">
        <v>82</v>
      </c>
      <c r="G2" s="8" t="s">
        <v>4</v>
      </c>
      <c r="H2" s="8" t="s">
        <v>5</v>
      </c>
      <c r="I2" s="8" t="s">
        <v>6</v>
      </c>
      <c r="J2" s="8" t="s">
        <v>12</v>
      </c>
      <c r="K2" s="8" t="s">
        <v>7</v>
      </c>
      <c r="L2" s="20" t="s">
        <v>19</v>
      </c>
    </row>
    <row r="3" spans="1:12" x14ac:dyDescent="0.25">
      <c r="A3" s="7">
        <v>1</v>
      </c>
      <c r="B3" s="186">
        <v>2</v>
      </c>
      <c r="C3" s="187"/>
      <c r="D3" s="7">
        <v>3</v>
      </c>
      <c r="E3" s="7">
        <v>4</v>
      </c>
      <c r="F3" s="7">
        <v>5</v>
      </c>
      <c r="G3" s="7">
        <v>6</v>
      </c>
      <c r="H3" s="7">
        <v>7</v>
      </c>
      <c r="I3" s="7">
        <v>8</v>
      </c>
      <c r="J3" s="7" t="s">
        <v>13</v>
      </c>
      <c r="K3" s="7">
        <v>10</v>
      </c>
      <c r="L3" s="7" t="s">
        <v>159</v>
      </c>
    </row>
    <row r="4" spans="1:12" ht="45" customHeight="1" x14ac:dyDescent="0.25">
      <c r="A4" s="162">
        <v>1</v>
      </c>
      <c r="B4" s="176" t="s">
        <v>189</v>
      </c>
      <c r="C4" s="33" t="s">
        <v>190</v>
      </c>
      <c r="D4" s="34"/>
      <c r="E4" s="34"/>
      <c r="F4" s="34"/>
      <c r="G4" s="68">
        <v>80</v>
      </c>
      <c r="H4" s="1" t="s">
        <v>8</v>
      </c>
      <c r="I4" s="122"/>
      <c r="J4" s="122">
        <f t="shared" ref="J4:J17" si="0">G4*I4</f>
        <v>0</v>
      </c>
      <c r="K4" s="2"/>
      <c r="L4" s="121">
        <f t="shared" ref="L4:L17" si="1">J4+(J4*K4)</f>
        <v>0</v>
      </c>
    </row>
    <row r="5" spans="1:12" ht="36" customHeight="1" x14ac:dyDescent="0.25">
      <c r="A5" s="162"/>
      <c r="B5" s="176"/>
      <c r="C5" s="33" t="s">
        <v>191</v>
      </c>
      <c r="D5" s="34"/>
      <c r="E5" s="34"/>
      <c r="F5" s="34"/>
      <c r="G5" s="68">
        <v>240</v>
      </c>
      <c r="H5" s="1" t="s">
        <v>8</v>
      </c>
      <c r="I5" s="122"/>
      <c r="J5" s="122">
        <f t="shared" si="0"/>
        <v>0</v>
      </c>
      <c r="K5" s="2"/>
      <c r="L5" s="121">
        <f t="shared" si="1"/>
        <v>0</v>
      </c>
    </row>
    <row r="6" spans="1:12" ht="33.75" customHeight="1" x14ac:dyDescent="0.25">
      <c r="A6" s="162"/>
      <c r="B6" s="176"/>
      <c r="C6" s="33" t="s">
        <v>192</v>
      </c>
      <c r="D6" s="34"/>
      <c r="E6" s="34"/>
      <c r="F6" s="34"/>
      <c r="G6" s="68">
        <v>40</v>
      </c>
      <c r="H6" s="1" t="s">
        <v>8</v>
      </c>
      <c r="I6" s="122"/>
      <c r="J6" s="122">
        <f t="shared" si="0"/>
        <v>0</v>
      </c>
      <c r="K6" s="2"/>
      <c r="L6" s="121">
        <f t="shared" si="1"/>
        <v>0</v>
      </c>
    </row>
    <row r="7" spans="1:12" ht="36" customHeight="1" x14ac:dyDescent="0.25">
      <c r="A7" s="188">
        <v>2</v>
      </c>
      <c r="B7" s="189" t="s">
        <v>196</v>
      </c>
      <c r="C7" s="40" t="s">
        <v>193</v>
      </c>
      <c r="D7" s="34"/>
      <c r="E7" s="34"/>
      <c r="F7" s="34"/>
      <c r="G7" s="68">
        <v>500</v>
      </c>
      <c r="H7" s="1" t="s">
        <v>8</v>
      </c>
      <c r="I7" s="122"/>
      <c r="J7" s="122">
        <f t="shared" si="0"/>
        <v>0</v>
      </c>
      <c r="K7" s="2"/>
      <c r="L7" s="121">
        <f t="shared" si="1"/>
        <v>0</v>
      </c>
    </row>
    <row r="8" spans="1:12" ht="40.5" customHeight="1" x14ac:dyDescent="0.25">
      <c r="A8" s="188"/>
      <c r="B8" s="190"/>
      <c r="C8" s="40" t="s">
        <v>194</v>
      </c>
      <c r="D8" s="34"/>
      <c r="E8" s="34"/>
      <c r="F8" s="34"/>
      <c r="G8" s="68">
        <v>4500</v>
      </c>
      <c r="H8" s="1" t="s">
        <v>8</v>
      </c>
      <c r="I8" s="122"/>
      <c r="J8" s="122">
        <f t="shared" si="0"/>
        <v>0</v>
      </c>
      <c r="K8" s="2"/>
      <c r="L8" s="121">
        <f t="shared" si="1"/>
        <v>0</v>
      </c>
    </row>
    <row r="9" spans="1:12" ht="48" customHeight="1" x14ac:dyDescent="0.25">
      <c r="A9" s="188"/>
      <c r="B9" s="190"/>
      <c r="C9" s="40" t="s">
        <v>195</v>
      </c>
      <c r="D9" s="34"/>
      <c r="E9" s="34"/>
      <c r="F9" s="34"/>
      <c r="G9" s="68">
        <v>1000</v>
      </c>
      <c r="H9" s="1" t="s">
        <v>8</v>
      </c>
      <c r="I9" s="122"/>
      <c r="J9" s="122">
        <f t="shared" si="0"/>
        <v>0</v>
      </c>
      <c r="K9" s="2"/>
      <c r="L9" s="121">
        <f t="shared" si="1"/>
        <v>0</v>
      </c>
    </row>
    <row r="10" spans="1:12" ht="39.75" customHeight="1" x14ac:dyDescent="0.25">
      <c r="A10" s="162">
        <v>3</v>
      </c>
      <c r="B10" s="176" t="s">
        <v>199</v>
      </c>
      <c r="C10" s="33" t="s">
        <v>197</v>
      </c>
      <c r="D10" s="34"/>
      <c r="E10" s="34"/>
      <c r="F10" s="34"/>
      <c r="G10" s="68">
        <v>50</v>
      </c>
      <c r="H10" s="1" t="s">
        <v>8</v>
      </c>
      <c r="I10" s="122"/>
      <c r="J10" s="122">
        <f t="shared" si="0"/>
        <v>0</v>
      </c>
      <c r="K10" s="2"/>
      <c r="L10" s="121">
        <f t="shared" si="1"/>
        <v>0</v>
      </c>
    </row>
    <row r="11" spans="1:12" ht="36.75" customHeight="1" x14ac:dyDescent="0.25">
      <c r="A11" s="162"/>
      <c r="B11" s="176"/>
      <c r="C11" s="33" t="s">
        <v>198</v>
      </c>
      <c r="D11" s="131"/>
      <c r="E11" s="131"/>
      <c r="F11" s="131"/>
      <c r="G11" s="68">
        <v>140</v>
      </c>
      <c r="H11" s="1" t="s">
        <v>8</v>
      </c>
      <c r="I11" s="122"/>
      <c r="J11" s="122">
        <f t="shared" si="0"/>
        <v>0</v>
      </c>
      <c r="K11" s="2"/>
      <c r="L11" s="121">
        <f t="shared" si="1"/>
        <v>0</v>
      </c>
    </row>
    <row r="12" spans="1:12" ht="20.25" customHeight="1" x14ac:dyDescent="0.25">
      <c r="A12" s="174">
        <v>4</v>
      </c>
      <c r="B12" s="175" t="s">
        <v>200</v>
      </c>
      <c r="C12" s="27" t="s">
        <v>201</v>
      </c>
      <c r="D12" s="36"/>
      <c r="E12" s="36"/>
      <c r="F12" s="36"/>
      <c r="G12" s="67">
        <v>160000</v>
      </c>
      <c r="H12" s="1" t="s">
        <v>8</v>
      </c>
      <c r="I12" s="128"/>
      <c r="J12" s="122">
        <f t="shared" si="0"/>
        <v>0</v>
      </c>
      <c r="K12" s="38"/>
      <c r="L12" s="121">
        <f t="shared" si="1"/>
        <v>0</v>
      </c>
    </row>
    <row r="13" spans="1:12" ht="18" customHeight="1" x14ac:dyDescent="0.25">
      <c r="A13" s="174"/>
      <c r="B13" s="175"/>
      <c r="C13" s="19" t="s">
        <v>202</v>
      </c>
      <c r="D13" s="34"/>
      <c r="E13" s="34"/>
      <c r="F13" s="34"/>
      <c r="G13" s="68">
        <v>20000</v>
      </c>
      <c r="H13" s="1" t="s">
        <v>8</v>
      </c>
      <c r="I13" s="122"/>
      <c r="J13" s="122">
        <f t="shared" si="0"/>
        <v>0</v>
      </c>
      <c r="K13" s="2"/>
      <c r="L13" s="121">
        <f t="shared" si="1"/>
        <v>0</v>
      </c>
    </row>
    <row r="14" spans="1:12" ht="16.5" customHeight="1" x14ac:dyDescent="0.25">
      <c r="A14" s="174"/>
      <c r="B14" s="175"/>
      <c r="C14" s="19" t="s">
        <v>203</v>
      </c>
      <c r="D14" s="34"/>
      <c r="E14" s="34"/>
      <c r="F14" s="34"/>
      <c r="G14" s="68">
        <v>18500</v>
      </c>
      <c r="H14" s="1" t="s">
        <v>8</v>
      </c>
      <c r="I14" s="122"/>
      <c r="J14" s="122">
        <f t="shared" si="0"/>
        <v>0</v>
      </c>
      <c r="K14" s="2"/>
      <c r="L14" s="121">
        <f t="shared" si="1"/>
        <v>0</v>
      </c>
    </row>
    <row r="15" spans="1:12" ht="17.25" customHeight="1" x14ac:dyDescent="0.25">
      <c r="A15" s="174"/>
      <c r="B15" s="175"/>
      <c r="C15" s="19" t="s">
        <v>204</v>
      </c>
      <c r="D15" s="42"/>
      <c r="E15" s="35"/>
      <c r="F15" s="35"/>
      <c r="G15" s="70">
        <v>4000</v>
      </c>
      <c r="H15" s="1" t="s">
        <v>8</v>
      </c>
      <c r="I15" s="126"/>
      <c r="J15" s="122">
        <f t="shared" si="0"/>
        <v>0</v>
      </c>
      <c r="K15" s="2"/>
      <c r="L15" s="121">
        <f t="shared" si="1"/>
        <v>0</v>
      </c>
    </row>
    <row r="16" spans="1:12" ht="16.5" customHeight="1" x14ac:dyDescent="0.25">
      <c r="A16" s="178"/>
      <c r="B16" s="180"/>
      <c r="C16" s="19" t="s">
        <v>205</v>
      </c>
      <c r="D16" s="34"/>
      <c r="E16" s="34"/>
      <c r="F16" s="34"/>
      <c r="G16" s="68">
        <v>13300</v>
      </c>
      <c r="H16" s="1" t="s">
        <v>8</v>
      </c>
      <c r="I16" s="122"/>
      <c r="J16" s="122">
        <f t="shared" si="0"/>
        <v>0</v>
      </c>
      <c r="K16" s="2"/>
      <c r="L16" s="121">
        <f t="shared" si="1"/>
        <v>0</v>
      </c>
    </row>
    <row r="17" spans="1:12" ht="41.25" customHeight="1" x14ac:dyDescent="0.25">
      <c r="A17" s="36">
        <v>5</v>
      </c>
      <c r="B17" s="181" t="s">
        <v>206</v>
      </c>
      <c r="C17" s="182"/>
      <c r="D17" s="34"/>
      <c r="E17" s="34"/>
      <c r="F17" s="34"/>
      <c r="G17" s="68">
        <v>580</v>
      </c>
      <c r="H17" s="1" t="s">
        <v>8</v>
      </c>
      <c r="I17" s="122"/>
      <c r="J17" s="122">
        <f t="shared" si="0"/>
        <v>0</v>
      </c>
      <c r="K17" s="38"/>
      <c r="L17" s="121">
        <f t="shared" si="1"/>
        <v>0</v>
      </c>
    </row>
    <row r="18" spans="1:12" ht="15.75" x14ac:dyDescent="0.25">
      <c r="A18" s="173" t="s">
        <v>9</v>
      </c>
      <c r="B18" s="173"/>
      <c r="C18" s="173"/>
      <c r="D18" s="173"/>
      <c r="E18" s="173"/>
      <c r="F18" s="173"/>
      <c r="G18" s="173"/>
      <c r="H18" s="173"/>
      <c r="I18" s="173"/>
      <c r="J18" s="124">
        <f>SUM(J4:J17)</f>
        <v>0</v>
      </c>
      <c r="K18" s="31" t="s">
        <v>0</v>
      </c>
      <c r="L18" s="125">
        <f>SUM(L4:L17)</f>
        <v>0</v>
      </c>
    </row>
    <row r="20" spans="1:12" x14ac:dyDescent="0.25">
      <c r="B20" s="144" t="s">
        <v>182</v>
      </c>
    </row>
    <row r="22" spans="1:12" ht="43.5" customHeight="1" x14ac:dyDescent="0.25">
      <c r="B22" s="160" t="s">
        <v>208</v>
      </c>
      <c r="C22" s="160"/>
      <c r="D22" s="160"/>
      <c r="E22" s="160"/>
      <c r="F22" s="160"/>
      <c r="G22" s="160"/>
      <c r="H22" s="160"/>
      <c r="I22" s="160"/>
      <c r="J22" s="160"/>
      <c r="K22" s="160"/>
      <c r="L22" s="160"/>
    </row>
  </sheetData>
  <mergeCells count="14">
    <mergeCell ref="B22:L22"/>
    <mergeCell ref="A4:A6"/>
    <mergeCell ref="B4:B6"/>
    <mergeCell ref="A1:L1"/>
    <mergeCell ref="B2:C2"/>
    <mergeCell ref="B3:C3"/>
    <mergeCell ref="A7:A9"/>
    <mergeCell ref="B7:B9"/>
    <mergeCell ref="B17:C17"/>
    <mergeCell ref="A18:I18"/>
    <mergeCell ref="A10:A11"/>
    <mergeCell ref="B10:B11"/>
    <mergeCell ref="A12:A16"/>
    <mergeCell ref="B12:B16"/>
  </mergeCells>
  <pageMargins left="0.7" right="0.7" top="0.75" bottom="0.75" header="0.3" footer="0.3"/>
  <pageSetup paperSize="9" scale="8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6"/>
  <sheetViews>
    <sheetView zoomScaleNormal="100" workbookViewId="0">
      <selection activeCell="N9" sqref="N9"/>
    </sheetView>
  </sheetViews>
  <sheetFormatPr defaultRowHeight="15" x14ac:dyDescent="0.25"/>
  <cols>
    <col min="1" max="1" width="5.5703125" customWidth="1"/>
    <col min="2" max="2" width="46.42578125" customWidth="1"/>
    <col min="3" max="3" width="14.5703125" customWidth="1"/>
    <col min="4" max="4" width="11.85546875" customWidth="1"/>
    <col min="5" max="5" width="11.5703125" customWidth="1"/>
    <col min="6" max="6" width="7.42578125" customWidth="1"/>
    <col min="7" max="7" width="8.140625" customWidth="1"/>
    <col min="8" max="8" width="10.7109375" customWidth="1"/>
    <col min="9" max="9" width="11.140625" customWidth="1"/>
  </cols>
  <sheetData>
    <row r="1" spans="1:12" ht="32.25" customHeight="1" x14ac:dyDescent="0.25">
      <c r="A1" s="183" t="s">
        <v>209</v>
      </c>
      <c r="B1" s="183"/>
      <c r="C1" s="183"/>
      <c r="D1" s="183"/>
      <c r="E1" s="183"/>
      <c r="F1" s="183"/>
      <c r="G1" s="183"/>
      <c r="H1" s="183"/>
      <c r="I1" s="183"/>
      <c r="J1" s="183"/>
      <c r="K1" s="183"/>
    </row>
    <row r="2" spans="1:12" ht="42.75" customHeight="1" x14ac:dyDescent="0.25">
      <c r="A2" s="8" t="s">
        <v>1</v>
      </c>
      <c r="B2" s="184" t="s">
        <v>2</v>
      </c>
      <c r="C2" s="185"/>
      <c r="D2" s="84" t="s">
        <v>3</v>
      </c>
      <c r="E2" s="84" t="s">
        <v>81</v>
      </c>
      <c r="F2" s="84" t="s">
        <v>82</v>
      </c>
      <c r="G2" s="8" t="s">
        <v>4</v>
      </c>
      <c r="H2" s="8" t="s">
        <v>5</v>
      </c>
      <c r="I2" s="8" t="s">
        <v>6</v>
      </c>
      <c r="J2" s="8" t="s">
        <v>12</v>
      </c>
      <c r="K2" s="8" t="s">
        <v>7</v>
      </c>
      <c r="L2" s="20" t="s">
        <v>19</v>
      </c>
    </row>
    <row r="3" spans="1:12" x14ac:dyDescent="0.25">
      <c r="A3" s="7">
        <v>1</v>
      </c>
      <c r="B3" s="186">
        <v>2</v>
      </c>
      <c r="C3" s="187"/>
      <c r="D3" s="7">
        <v>3</v>
      </c>
      <c r="E3" s="7">
        <v>4</v>
      </c>
      <c r="F3" s="7">
        <v>5</v>
      </c>
      <c r="G3" s="7">
        <v>6</v>
      </c>
      <c r="H3" s="7">
        <v>7</v>
      </c>
      <c r="I3" s="7">
        <v>8</v>
      </c>
      <c r="J3" s="7" t="s">
        <v>13</v>
      </c>
      <c r="K3" s="7">
        <v>10</v>
      </c>
      <c r="L3" s="7" t="s">
        <v>159</v>
      </c>
    </row>
    <row r="4" spans="1:12" ht="104.25" customHeight="1" x14ac:dyDescent="0.25">
      <c r="A4" s="16" t="s">
        <v>212</v>
      </c>
      <c r="B4" s="191" t="s">
        <v>210</v>
      </c>
      <c r="C4" s="192"/>
      <c r="D4" s="16"/>
      <c r="E4" s="16"/>
      <c r="F4" s="16"/>
      <c r="G4" s="69">
        <v>2700</v>
      </c>
      <c r="H4" s="16" t="s">
        <v>8</v>
      </c>
      <c r="I4" s="121"/>
      <c r="J4" s="121">
        <f t="shared" ref="J4:J21" si="0">G4*I4</f>
        <v>0</v>
      </c>
      <c r="K4" s="145"/>
      <c r="L4" s="121">
        <f>J4+(J4*K4)</f>
        <v>0</v>
      </c>
    </row>
    <row r="5" spans="1:12" ht="62.25" customHeight="1" x14ac:dyDescent="0.25">
      <c r="A5" s="16" t="s">
        <v>213</v>
      </c>
      <c r="B5" s="191" t="s">
        <v>211</v>
      </c>
      <c r="C5" s="192"/>
      <c r="D5" s="16"/>
      <c r="E5" s="16"/>
      <c r="F5" s="16"/>
      <c r="G5" s="69">
        <v>210</v>
      </c>
      <c r="H5" s="16" t="s">
        <v>8</v>
      </c>
      <c r="I5" s="121"/>
      <c r="J5" s="121">
        <f t="shared" si="0"/>
        <v>0</v>
      </c>
      <c r="K5" s="145"/>
      <c r="L5" s="121">
        <f t="shared" ref="L5:L21" si="1">J5+(J5*K5)</f>
        <v>0</v>
      </c>
    </row>
    <row r="6" spans="1:12" ht="56.25" customHeight="1" x14ac:dyDescent="0.25">
      <c r="A6" s="16" t="s">
        <v>214</v>
      </c>
      <c r="B6" s="191" t="s">
        <v>215</v>
      </c>
      <c r="C6" s="192"/>
      <c r="D6" s="16"/>
      <c r="E6" s="16"/>
      <c r="F6" s="16"/>
      <c r="G6" s="69">
        <v>60</v>
      </c>
      <c r="H6" s="16" t="s">
        <v>8</v>
      </c>
      <c r="I6" s="121"/>
      <c r="J6" s="121">
        <f t="shared" si="0"/>
        <v>0</v>
      </c>
      <c r="K6" s="145"/>
      <c r="L6" s="121">
        <f t="shared" si="1"/>
        <v>0</v>
      </c>
    </row>
    <row r="7" spans="1:12" ht="25.5" customHeight="1" x14ac:dyDescent="0.25">
      <c r="A7" s="16">
        <v>4</v>
      </c>
      <c r="B7" s="191" t="s">
        <v>216</v>
      </c>
      <c r="C7" s="192"/>
      <c r="D7" s="16"/>
      <c r="E7" s="16"/>
      <c r="F7" s="16"/>
      <c r="G7" s="69">
        <v>22</v>
      </c>
      <c r="H7" s="16" t="s">
        <v>8</v>
      </c>
      <c r="I7" s="121"/>
      <c r="J7" s="121">
        <f t="shared" si="0"/>
        <v>0</v>
      </c>
      <c r="K7" s="145"/>
      <c r="L7" s="121">
        <f t="shared" si="1"/>
        <v>0</v>
      </c>
    </row>
    <row r="8" spans="1:12" ht="55.5" customHeight="1" x14ac:dyDescent="0.25">
      <c r="A8" s="16" t="s">
        <v>217</v>
      </c>
      <c r="B8" s="191" t="s">
        <v>218</v>
      </c>
      <c r="C8" s="192"/>
      <c r="D8" s="16"/>
      <c r="E8" s="16"/>
      <c r="F8" s="16"/>
      <c r="G8" s="69">
        <v>13</v>
      </c>
      <c r="H8" s="16" t="s">
        <v>17</v>
      </c>
      <c r="I8" s="121"/>
      <c r="J8" s="121">
        <f t="shared" si="0"/>
        <v>0</v>
      </c>
      <c r="K8" s="145"/>
      <c r="L8" s="121">
        <f t="shared" si="1"/>
        <v>0</v>
      </c>
    </row>
    <row r="9" spans="1:12" ht="144" customHeight="1" x14ac:dyDescent="0.25">
      <c r="A9" s="16" t="s">
        <v>219</v>
      </c>
      <c r="B9" s="191" t="s">
        <v>220</v>
      </c>
      <c r="C9" s="192"/>
      <c r="D9" s="16"/>
      <c r="E9" s="16"/>
      <c r="F9" s="16"/>
      <c r="G9" s="69">
        <v>410</v>
      </c>
      <c r="H9" s="16" t="s">
        <v>8</v>
      </c>
      <c r="I9" s="121"/>
      <c r="J9" s="121">
        <f t="shared" si="0"/>
        <v>0</v>
      </c>
      <c r="K9" s="145"/>
      <c r="L9" s="121">
        <f t="shared" si="1"/>
        <v>0</v>
      </c>
    </row>
    <row r="10" spans="1:12" ht="145.5" customHeight="1" x14ac:dyDescent="0.25">
      <c r="A10" s="16">
        <v>7</v>
      </c>
      <c r="B10" s="191" t="s">
        <v>221</v>
      </c>
      <c r="C10" s="192"/>
      <c r="D10" s="16"/>
      <c r="E10" s="16"/>
      <c r="F10" s="16"/>
      <c r="G10" s="69">
        <v>42000</v>
      </c>
      <c r="H10" s="16" t="s">
        <v>8</v>
      </c>
      <c r="I10" s="121"/>
      <c r="J10" s="121">
        <f t="shared" si="0"/>
        <v>0</v>
      </c>
      <c r="K10" s="145"/>
      <c r="L10" s="121">
        <f t="shared" si="1"/>
        <v>0</v>
      </c>
    </row>
    <row r="11" spans="1:12" ht="65.25" customHeight="1" x14ac:dyDescent="0.25">
      <c r="A11" s="16">
        <v>8</v>
      </c>
      <c r="B11" s="191" t="s">
        <v>222</v>
      </c>
      <c r="C11" s="192"/>
      <c r="D11" s="16"/>
      <c r="E11" s="16"/>
      <c r="F11" s="16"/>
      <c r="G11" s="69">
        <v>52000</v>
      </c>
      <c r="H11" s="16" t="s">
        <v>8</v>
      </c>
      <c r="I11" s="121"/>
      <c r="J11" s="121">
        <f t="shared" si="0"/>
        <v>0</v>
      </c>
      <c r="K11" s="145"/>
      <c r="L11" s="121">
        <f t="shared" si="1"/>
        <v>0</v>
      </c>
    </row>
    <row r="12" spans="1:12" ht="26.25" customHeight="1" x14ac:dyDescent="0.25">
      <c r="A12" s="16">
        <v>9</v>
      </c>
      <c r="B12" s="191" t="s">
        <v>223</v>
      </c>
      <c r="C12" s="192"/>
      <c r="D12" s="16"/>
      <c r="E12" s="16"/>
      <c r="F12" s="16"/>
      <c r="G12" s="69">
        <v>25000</v>
      </c>
      <c r="H12" s="16" t="s">
        <v>8</v>
      </c>
      <c r="I12" s="121"/>
      <c r="J12" s="121">
        <f t="shared" si="0"/>
        <v>0</v>
      </c>
      <c r="K12" s="145"/>
      <c r="L12" s="121">
        <f t="shared" si="1"/>
        <v>0</v>
      </c>
    </row>
    <row r="13" spans="1:12" ht="66" customHeight="1" x14ac:dyDescent="0.25">
      <c r="A13" s="16">
        <v>10</v>
      </c>
      <c r="B13" s="191" t="s">
        <v>227</v>
      </c>
      <c r="C13" s="192"/>
      <c r="D13" s="16"/>
      <c r="E13" s="16"/>
      <c r="F13" s="16"/>
      <c r="G13" s="69">
        <v>20</v>
      </c>
      <c r="H13" s="16" t="s">
        <v>8</v>
      </c>
      <c r="I13" s="121"/>
      <c r="J13" s="121">
        <f t="shared" si="0"/>
        <v>0</v>
      </c>
      <c r="K13" s="145"/>
      <c r="L13" s="121">
        <f t="shared" si="1"/>
        <v>0</v>
      </c>
    </row>
    <row r="14" spans="1:12" ht="28.5" customHeight="1" x14ac:dyDescent="0.25">
      <c r="A14" s="16">
        <v>11</v>
      </c>
      <c r="B14" s="191" t="s">
        <v>224</v>
      </c>
      <c r="C14" s="192"/>
      <c r="D14" s="16"/>
      <c r="E14" s="16"/>
      <c r="F14" s="16"/>
      <c r="G14" s="69">
        <v>110</v>
      </c>
      <c r="H14" s="16" t="s">
        <v>8</v>
      </c>
      <c r="I14" s="121"/>
      <c r="J14" s="121">
        <f t="shared" si="0"/>
        <v>0</v>
      </c>
      <c r="K14" s="145"/>
      <c r="L14" s="121">
        <f t="shared" si="1"/>
        <v>0</v>
      </c>
    </row>
    <row r="15" spans="1:12" ht="26.25" customHeight="1" x14ac:dyDescent="0.25">
      <c r="A15" s="16">
        <v>12</v>
      </c>
      <c r="B15" s="191" t="s">
        <v>225</v>
      </c>
      <c r="C15" s="192"/>
      <c r="D15" s="16"/>
      <c r="E15" s="16"/>
      <c r="F15" s="16"/>
      <c r="G15" s="69">
        <v>320</v>
      </c>
      <c r="H15" s="16" t="s">
        <v>8</v>
      </c>
      <c r="I15" s="121"/>
      <c r="J15" s="121">
        <f t="shared" si="0"/>
        <v>0</v>
      </c>
      <c r="K15" s="145"/>
      <c r="L15" s="121">
        <f t="shared" si="1"/>
        <v>0</v>
      </c>
    </row>
    <row r="16" spans="1:12" ht="25.5" customHeight="1" x14ac:dyDescent="0.25">
      <c r="A16" s="168" t="s">
        <v>226</v>
      </c>
      <c r="B16" s="189" t="s">
        <v>230</v>
      </c>
      <c r="C16" s="40" t="s">
        <v>228</v>
      </c>
      <c r="D16" s="34"/>
      <c r="E16" s="34"/>
      <c r="F16" s="34"/>
      <c r="G16" s="68">
        <v>45</v>
      </c>
      <c r="H16" s="1" t="s">
        <v>8</v>
      </c>
      <c r="I16" s="122"/>
      <c r="J16" s="122">
        <f t="shared" si="0"/>
        <v>0</v>
      </c>
      <c r="K16" s="146"/>
      <c r="L16" s="121">
        <f t="shared" si="1"/>
        <v>0</v>
      </c>
    </row>
    <row r="17" spans="1:12" ht="21" customHeight="1" x14ac:dyDescent="0.25">
      <c r="A17" s="169"/>
      <c r="B17" s="190"/>
      <c r="C17" s="40" t="s">
        <v>229</v>
      </c>
      <c r="D17" s="34"/>
      <c r="E17" s="34"/>
      <c r="F17" s="34"/>
      <c r="G17" s="68">
        <v>55</v>
      </c>
      <c r="H17" s="1" t="s">
        <v>8</v>
      </c>
      <c r="I17" s="122"/>
      <c r="J17" s="122">
        <f t="shared" si="0"/>
        <v>0</v>
      </c>
      <c r="K17" s="146"/>
      <c r="L17" s="121">
        <f t="shared" si="1"/>
        <v>0</v>
      </c>
    </row>
    <row r="18" spans="1:12" ht="44.25" customHeight="1" x14ac:dyDescent="0.25">
      <c r="A18" s="41">
        <v>14</v>
      </c>
      <c r="B18" s="202" t="s">
        <v>231</v>
      </c>
      <c r="C18" s="203"/>
      <c r="D18" s="42"/>
      <c r="E18" s="35"/>
      <c r="F18" s="35"/>
      <c r="G18" s="70">
        <v>250</v>
      </c>
      <c r="H18" s="37" t="s">
        <v>8</v>
      </c>
      <c r="I18" s="126"/>
      <c r="J18" s="122">
        <f t="shared" si="0"/>
        <v>0</v>
      </c>
      <c r="K18" s="146"/>
      <c r="L18" s="121">
        <f t="shared" si="1"/>
        <v>0</v>
      </c>
    </row>
    <row r="19" spans="1:12" ht="76.5" customHeight="1" x14ac:dyDescent="0.25">
      <c r="A19" s="162" t="s">
        <v>232</v>
      </c>
      <c r="B19" s="176" t="s">
        <v>233</v>
      </c>
      <c r="C19" s="33" t="s">
        <v>234</v>
      </c>
      <c r="D19" s="34"/>
      <c r="E19" s="34"/>
      <c r="F19" s="34"/>
      <c r="G19" s="68">
        <v>60</v>
      </c>
      <c r="H19" s="1" t="s">
        <v>8</v>
      </c>
      <c r="I19" s="122"/>
      <c r="J19" s="122">
        <f t="shared" si="0"/>
        <v>0</v>
      </c>
      <c r="K19" s="146"/>
      <c r="L19" s="121">
        <f t="shared" si="1"/>
        <v>0</v>
      </c>
    </row>
    <row r="20" spans="1:12" ht="65.25" customHeight="1" x14ac:dyDescent="0.25">
      <c r="A20" s="162"/>
      <c r="B20" s="176"/>
      <c r="C20" s="19" t="s">
        <v>235</v>
      </c>
      <c r="D20" s="34"/>
      <c r="E20" s="34"/>
      <c r="F20" s="34"/>
      <c r="G20" s="68">
        <v>75</v>
      </c>
      <c r="H20" s="1" t="s">
        <v>8</v>
      </c>
      <c r="I20" s="122"/>
      <c r="J20" s="122">
        <f t="shared" si="0"/>
        <v>0</v>
      </c>
      <c r="K20" s="146"/>
      <c r="L20" s="121">
        <f t="shared" si="1"/>
        <v>0</v>
      </c>
    </row>
    <row r="21" spans="1:12" ht="150" customHeight="1" x14ac:dyDescent="0.25">
      <c r="A21" s="36">
        <v>16</v>
      </c>
      <c r="B21" s="181" t="s">
        <v>236</v>
      </c>
      <c r="C21" s="182"/>
      <c r="D21" s="34"/>
      <c r="E21" s="34"/>
      <c r="F21" s="34"/>
      <c r="G21" s="68">
        <v>45</v>
      </c>
      <c r="H21" s="1" t="s">
        <v>8</v>
      </c>
      <c r="I21" s="122"/>
      <c r="J21" s="122">
        <f t="shared" si="0"/>
        <v>0</v>
      </c>
      <c r="K21" s="147"/>
      <c r="L21" s="121">
        <f t="shared" si="1"/>
        <v>0</v>
      </c>
    </row>
    <row r="22" spans="1:12" ht="15.75" x14ac:dyDescent="0.25">
      <c r="A22" s="173" t="s">
        <v>9</v>
      </c>
      <c r="B22" s="173"/>
      <c r="C22" s="173"/>
      <c r="D22" s="173"/>
      <c r="E22" s="173"/>
      <c r="F22" s="173"/>
      <c r="G22" s="173"/>
      <c r="H22" s="173"/>
      <c r="I22" s="173"/>
      <c r="J22" s="124">
        <f>SUM(J4:J21)</f>
        <v>0</v>
      </c>
      <c r="K22" s="31" t="s">
        <v>0</v>
      </c>
      <c r="L22" s="125">
        <f>SUM(L4:L21)</f>
        <v>0</v>
      </c>
    </row>
    <row r="24" spans="1:12" x14ac:dyDescent="0.25">
      <c r="B24" s="144" t="s">
        <v>237</v>
      </c>
    </row>
    <row r="26" spans="1:12" ht="42" customHeight="1" x14ac:dyDescent="0.25">
      <c r="B26" s="160" t="s">
        <v>238</v>
      </c>
      <c r="C26" s="160"/>
      <c r="D26" s="160"/>
      <c r="E26" s="160"/>
      <c r="F26" s="160"/>
      <c r="G26" s="160"/>
      <c r="H26" s="160"/>
      <c r="I26" s="160"/>
    </row>
  </sheetData>
  <mergeCells count="23">
    <mergeCell ref="B5:C5"/>
    <mergeCell ref="B26:I26"/>
    <mergeCell ref="A1:K1"/>
    <mergeCell ref="A16:A17"/>
    <mergeCell ref="B16:B17"/>
    <mergeCell ref="B18:C18"/>
    <mergeCell ref="B4:C4"/>
    <mergeCell ref="B3:C3"/>
    <mergeCell ref="B2:C2"/>
    <mergeCell ref="B6:C6"/>
    <mergeCell ref="B7:C7"/>
    <mergeCell ref="B8:C8"/>
    <mergeCell ref="B9:C9"/>
    <mergeCell ref="B10:C10"/>
    <mergeCell ref="B11:C11"/>
    <mergeCell ref="B12:C12"/>
    <mergeCell ref="B13:C13"/>
    <mergeCell ref="B21:C21"/>
    <mergeCell ref="A22:I22"/>
    <mergeCell ref="A19:A20"/>
    <mergeCell ref="B19:B20"/>
    <mergeCell ref="B14:C14"/>
    <mergeCell ref="B15:C15"/>
  </mergeCells>
  <pageMargins left="0.7" right="0.7" top="0.75" bottom="0.75" header="0.3" footer="0.3"/>
  <pageSetup paperSize="9" scale="7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19</vt:i4>
      </vt:variant>
    </vt:vector>
  </HeadingPairs>
  <TitlesOfParts>
    <vt:vector size="19" baseType="lpstr">
      <vt:lpstr>Zadanie nr 1</vt:lpstr>
      <vt:lpstr>Zadanie nr 2</vt:lpstr>
      <vt:lpstr>Zadanie nr 3</vt:lpstr>
      <vt:lpstr>Zadanie nr 4</vt:lpstr>
      <vt:lpstr>Zadanie nr 5</vt:lpstr>
      <vt:lpstr>Zadanie nr 6</vt:lpstr>
      <vt:lpstr>Zadanie nr 7</vt:lpstr>
      <vt:lpstr>Zadanie nr 8</vt:lpstr>
      <vt:lpstr>Zadanie nr 9</vt:lpstr>
      <vt:lpstr>Zadanie nr 10</vt:lpstr>
      <vt:lpstr>Zadanie nr 11</vt:lpstr>
      <vt:lpstr>Zadanie nr 12</vt:lpstr>
      <vt:lpstr>Zadanie nr 13</vt:lpstr>
      <vt:lpstr>Zadanie nr 14</vt:lpstr>
      <vt:lpstr>Zadanie nr 15</vt:lpstr>
      <vt:lpstr>Zadanie nr 16</vt:lpstr>
      <vt:lpstr>Zadanie nr 17</vt:lpstr>
      <vt:lpstr>Zadanie nr 18</vt:lpstr>
      <vt:lpstr>Zadanie nr 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Nowakowski Rafał</dc:creator>
  <cp:lastModifiedBy>Kozioł Elżbieta</cp:lastModifiedBy>
  <cp:lastPrinted>2025-03-10T06:42:31Z</cp:lastPrinted>
  <dcterms:created xsi:type="dcterms:W3CDTF">2023-07-28T09:48:58Z</dcterms:created>
  <dcterms:modified xsi:type="dcterms:W3CDTF">2025-03-10T06:43:25Z</dcterms:modified>
</cp:coreProperties>
</file>