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Wszystko ważne\PRZETARGI\2024 ROK\Jednorazówka duży\pytania\Modyfikacja\"/>
    </mc:Choice>
  </mc:AlternateContent>
  <xr:revisionPtr revIDLastSave="0" documentId="13_ncr:1_{547C7730-3A15-4E2C-A229-C5B035DFA3DF}" xr6:coauthVersionLast="47" xr6:coauthVersionMax="47" xr10:uidLastSave="{00000000-0000-0000-0000-000000000000}"/>
  <bookViews>
    <workbookView xWindow="-120" yWindow="-120" windowWidth="29040" windowHeight="15720" tabRatio="806" firstSheet="16" activeTab="25" xr2:uid="{BD35C148-B630-475E-80DE-7FA3C2BDF64A}"/>
  </bookViews>
  <sheets>
    <sheet name="45" sheetId="49" r:id="rId1"/>
    <sheet name="44." sheetId="45" r:id="rId2"/>
    <sheet name="43." sheetId="44" r:id="rId3"/>
    <sheet name="42." sheetId="42" r:id="rId4"/>
    <sheet name="41." sheetId="43" r:id="rId5"/>
    <sheet name="40." sheetId="41" r:id="rId6"/>
    <sheet name="39." sheetId="36" r:id="rId7"/>
    <sheet name="38." sheetId="37" r:id="rId8"/>
    <sheet name="37." sheetId="38" r:id="rId9"/>
    <sheet name="36." sheetId="39" r:id="rId10"/>
    <sheet name="35" sheetId="40" r:id="rId11"/>
    <sheet name="34." sheetId="35" r:id="rId12"/>
    <sheet name="33" sheetId="34" r:id="rId13"/>
    <sheet name="32." sheetId="33" r:id="rId14"/>
    <sheet name="31." sheetId="32" r:id="rId15"/>
    <sheet name="30." sheetId="31" r:id="rId16"/>
    <sheet name="29." sheetId="30" r:id="rId17"/>
    <sheet name="28." sheetId="29" r:id="rId18"/>
    <sheet name="27." sheetId="28" r:id="rId19"/>
    <sheet name="26." sheetId="27" r:id="rId20"/>
    <sheet name="25." sheetId="26" r:id="rId21"/>
    <sheet name="24." sheetId="25" r:id="rId22"/>
    <sheet name="23." sheetId="24" r:id="rId23"/>
    <sheet name="22." sheetId="23" r:id="rId24"/>
    <sheet name="21." sheetId="22" r:id="rId25"/>
    <sheet name="20." sheetId="21" r:id="rId26"/>
    <sheet name="19." sheetId="20" r:id="rId27"/>
    <sheet name="18." sheetId="19" r:id="rId28"/>
    <sheet name="17." sheetId="18" r:id="rId29"/>
    <sheet name="16." sheetId="17" r:id="rId30"/>
    <sheet name="15." sheetId="16" r:id="rId31"/>
    <sheet name="14." sheetId="15" r:id="rId32"/>
    <sheet name="13." sheetId="14" r:id="rId33"/>
    <sheet name="12." sheetId="13" r:id="rId34"/>
    <sheet name="11." sheetId="12" r:id="rId35"/>
    <sheet name="10." sheetId="11" r:id="rId36"/>
    <sheet name="9." sheetId="10" r:id="rId37"/>
    <sheet name="8." sheetId="9" r:id="rId38"/>
    <sheet name="7." sheetId="8" r:id="rId39"/>
    <sheet name="6." sheetId="7" r:id="rId40"/>
    <sheet name="5." sheetId="6" r:id="rId41"/>
    <sheet name="4." sheetId="5" r:id="rId42"/>
    <sheet name="3." sheetId="4" r:id="rId43"/>
    <sheet name="2." sheetId="3" r:id="rId44"/>
    <sheet name="1." sheetId="1" r:id="rId4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49" l="1"/>
  <c r="I16" i="45" l="1"/>
  <c r="H40" i="38"/>
  <c r="G94" i="39" l="1"/>
  <c r="J10" i="44"/>
  <c r="H10" i="44"/>
  <c r="H68" i="43"/>
  <c r="D20" i="41"/>
  <c r="D19" i="41"/>
  <c r="H22" i="40"/>
  <c r="I9" i="14"/>
  <c r="F16" i="33"/>
  <c r="J94" i="39" l="1"/>
  <c r="J68" i="43"/>
  <c r="J40" i="38"/>
  <c r="J22" i="40"/>
  <c r="F16" i="35"/>
  <c r="F16" i="34"/>
  <c r="I94" i="39" l="1"/>
  <c r="I18" i="16"/>
  <c r="I13" i="31"/>
  <c r="H41" i="21" l="1"/>
  <c r="F67" i="26" l="1"/>
  <c r="I7" i="25"/>
  <c r="I42" i="23"/>
  <c r="H35" i="24" l="1"/>
  <c r="I15" i="22"/>
  <c r="I11" i="20"/>
  <c r="I16" i="18"/>
  <c r="I12" i="17"/>
  <c r="I26" i="15"/>
  <c r="K11" i="20" l="1"/>
  <c r="I31" i="19"/>
  <c r="K9" i="14"/>
  <c r="I8" i="3" l="1"/>
  <c r="K8" i="3" s="1"/>
  <c r="K9" i="3" s="1"/>
  <c r="I17" i="1"/>
  <c r="I9" i="3" l="1"/>
</calcChain>
</file>

<file path=xl/sharedStrings.xml><?xml version="1.0" encoding="utf-8"?>
<sst xmlns="http://schemas.openxmlformats.org/spreadsheetml/2006/main" count="2629" uniqueCount="1029">
  <si>
    <t>Lp.</t>
  </si>
  <si>
    <t>Przedmiot</t>
  </si>
  <si>
    <t>jednostka</t>
  </si>
  <si>
    <t>ilość</t>
  </si>
  <si>
    <t>Nazwa handlowa,     nr katalogowy</t>
  </si>
  <si>
    <t>Producent</t>
  </si>
  <si>
    <t>Cena jednostkowa netto</t>
  </si>
  <si>
    <t>Wartość netto</t>
  </si>
  <si>
    <t xml:space="preserve"> Stawka podatku VAT   </t>
  </si>
  <si>
    <t>Wartość brutto</t>
  </si>
  <si>
    <t>klasa wyrobu medycznego</t>
  </si>
  <si>
    <t>szt.</t>
  </si>
  <si>
    <t>x</t>
  </si>
  <si>
    <t>pakiet nr 1</t>
  </si>
  <si>
    <t>Taśma do leczenia nietrzymania moczu SVT Helical Set 10 x 450 mm</t>
  </si>
  <si>
    <t>szt</t>
  </si>
  <si>
    <t>pakiet nr 2</t>
  </si>
  <si>
    <t>Nazwa leku</t>
  </si>
  <si>
    <t>Jednostka miary</t>
  </si>
  <si>
    <t>Ilość</t>
  </si>
  <si>
    <t>Vat</t>
  </si>
  <si>
    <t>Wartość Vat</t>
  </si>
  <si>
    <t>Nazwa handlowa</t>
  </si>
  <si>
    <t>EAN</t>
  </si>
  <si>
    <t>klasa wyrobu , jeśli dotyczy</t>
  </si>
  <si>
    <t>Siatka chirurgiczna lekka, miękka, polipropylenowa, monofilamentowa, niewchłanialna o grubości 0,32 mm, gramaturze 30g/m2, wykonana w technologii quadriaxial (geometria romboidalna, obecność włókien skośnych), która pozwala w przypadku siatek lekkich zwiększyć ich wytrzymałość na rozciąganie, siatka staje się mocniejsza oraz zachowuje swój kształt w warunkach napięcia co gwarantuje skuteczność leczenia. Leczenie niewydolności dna macicy mniejszej.
Wymiary 6 cm x 11 cm</t>
  </si>
  <si>
    <t>Siatka chirurgiczna lekka, miękka, polipropylenowa, monofilamentowa, niewchłanialna o grubości 0,32 mm, gramaturze 30g/m2, wykonana w technologii quadriaxial (geometria romboidalna, obecność włókien skośnych), która pozwala w przypadku siatek lekkich zwiększyć ich wytrzymałość na rozciąganie, siatka staje się mocniejsza oraz zachowuje swój kształt w warunkach napięcia co gwarantuje skuteczność leczenia. Leczenie niewydolności dna macicy mniejszej. Wymiary 8 cm x 15 cm</t>
  </si>
  <si>
    <t>Siatka chirurgiczna lekka, miękka, polipropylenowa, monofilamentowa, niewchłanialna o grubości 0,32 mm, gramaturze 30g/m2, wykonana w technologii quadriaxial (geometria romboidalna, obecność włókien skośnych), która pozwala w przypadku siatek lekkich zwiększyć ich wytrzymałość na rozciąganie, siatka staje się mocniejsza oraz zachowuje swój kształt w warunkach napięcia co gwarantuje skuteczność leczenia. Leczenie niewydolności dna macicy mniejszej. Wymiary 15 cm x 15 cm</t>
  </si>
  <si>
    <t>Siatka chirurgiczna lekka, miękka, polipropylenowa, monofilamentowa, niewchłanialna o grubości 0,32 mm, gramaturze 30g/m2, wykonana w technologii quadriaxial (geometria romboidalna, obecność włókien skośnych), która pozwala w przypadku siatek lekkich zwiększyć ich wytrzymałość na rozciąganie, siatka staje się mocniejsza oraz zachowuje swój kształt w warunkach napięcia co gwarantuje skuteczność leczenia. Leczenie niewydolności dna macicy mniejszej. Wymiary 30cm x 30 cm</t>
  </si>
  <si>
    <t>Siatka przeznaczona do wewnątrzotrzewnowej implantacji w leczeniu przepuklin brzusznych – włókno polipropylenowe monofilamentowe pokryte warstwa PTFE (politetrofluoroerylenem). Miękka dwuwarstwowa, kształt owalny 20 x 25 cm</t>
  </si>
  <si>
    <t>Siatka przeznaczona do wewnątrzotrzewnowej implantacji w leczeniu przepuklin brzusznych – włókno polipropylenowe monofilamentowe pokryte warstwa PTFE (politetrofluoroerylenem). Miękka dwuwarstwowa, kształt owalny. 14x18cm</t>
  </si>
  <si>
    <t>pakiet nr 3</t>
  </si>
  <si>
    <t xml:space="preserve"> Worek do opróżniania worka na mocz z substancją wiążącą płyny w żel, 2l, zastawka antyzwrotną, uniwersalny łącznik do kranika poprzecznego worka, regulowane podwieszenie, wzmocnione zgrzewy, szczegółowa skala co 25ml do 100ml, biała tylna ściana worka, zatyczka, do jednorazowego użytku</t>
  </si>
  <si>
    <t>Nebulizator do podawania leku w obwodzie oddechowym, z antyprzelewową konstrukcją pozwalającą na skuteczne działanie w zakresie 0-90 stopni, ze stabilną podstawką dyfuzora w zakresie 0-360 stopni, o pojemności 6 ml, skalowany z podziałką co 1 ml,,  z łącznikiem T wyposażonym w mechanizm samodomykania podczas odłączania nebulizatora, średnia średnica nebulizowanych cząstek  (MMAD)  2,7 µm potwierdzona w katalogach producenta, czysty biologicznie. Tempo nebulizacji (szybkość opróżniania zbiornika) przy przepływie 6-8 l/min:  0,35 - 0,41 ml/min. W zestawie przestrzeń martwa 12 cm i dren 210 cm.</t>
  </si>
  <si>
    <t>Sterylna woda do nawilżania tlenu w jednorazowym pojemniku 340ml, ze sterylnie zapakowanym łącznikiem do dozownika tlenu. Sterylizowana bez użycia tlenku etylenu. Posiadająca ciśnieniową zastawkę upustową o czułości 350-700 cm H2O (5-10 psi). Mieszanina oddechowa rozpraszana jest poprzez system mikrootworów umieszczonych na dnie zbiornika. Potwierdzona badaniami klinicznymi możliwość zastosowania wody przez okres 30 dni. Na pojemniku etykieta z nadrukowanymi: datą ważności, LOT i kod GTIN. Na etykiecie napisy w języku polskim.</t>
  </si>
  <si>
    <t>komplet</t>
  </si>
  <si>
    <t xml:space="preserve">Ubranie chirurgiczne bluza plus spodnie pakowane razem. Wykonane z nieprześwitującego i miękkiego materiału. Włóknina SMS (polipropylen), 35 gsm Materiał użyty do tego kombinezonu spełnia normę EN13795-2 . Dostępne w rozmiarach od XS do 3XL. </t>
  </si>
  <si>
    <t>Czepek z polietylenu z wewnętrzną warstwą z włókniny nasączonej delikatnym szamponem oraz odżywką bez spłukiwania. Po użyciu pozostawia włosy czyste i świeże. Zawiera oczyszczoną wodę z USP. Nie zawiera naturalnego lateksu. Pakowane po 1 sztuce</t>
  </si>
  <si>
    <t>pakiet nr 4</t>
  </si>
  <si>
    <t>op</t>
  </si>
  <si>
    <t>Igła jednorazowego użytku do szycia ścięgien stożka rotatorów, kompatybilna z urządzeniem „Scorpion”</t>
  </si>
  <si>
    <t>Ostrza jednorazowego użycia typu Tapered Burrs do shavera artroskopowego, kompatybilne z urządzeniem firmy Arthrex . Ostrza z dwunastoma wyżłobieniami na części roboczej , pakowane sterylnie, pojedynczo, typu frezy kostne, dostępne w średnicy 5,0 mm</t>
  </si>
  <si>
    <t>Zestaw drenów laparoskopowych do płukania jednorazowych  x 10 szt.</t>
  </si>
  <si>
    <t>Zestaw drenów laparoskopowych  do płukania wielorazowych x 1 szt</t>
  </si>
  <si>
    <t xml:space="preserve">Apollo RF, ablator aspirujący, 90st.x 1 sztuka </t>
  </si>
  <si>
    <t>Apollo RF, ablator aspirujący, 90st.x 1 sztuka  rozmiar XL</t>
  </si>
  <si>
    <t xml:space="preserve">Kaniula PassPort Button Cannula 6mmx 4 cm </t>
  </si>
  <si>
    <t xml:space="preserve">Kaniula PassPort Button Cannula 6mm x 3 cm </t>
  </si>
  <si>
    <t>Ostrze piły sagitlnej 910 x 25,4x1,19mm</t>
  </si>
  <si>
    <t>Ostrze piły sagitlnej 90 x 13x1,19mm</t>
  </si>
  <si>
    <t xml:space="preserve">Ostrze piły sagitlnej 105 x 19x 1,27mm </t>
  </si>
  <si>
    <t xml:space="preserve">Ostrze stożkowe 5.0mm x 13cm </t>
  </si>
  <si>
    <t xml:space="preserve">Dren jednoczęściowy główny do pompy i pacjenta </t>
  </si>
  <si>
    <t>Dren do insuflatora wielorazowy z podgrzew. Bez filtra. Mozliwość100 krotnego uzycia.</t>
  </si>
  <si>
    <t>Pakiet nr 5</t>
  </si>
  <si>
    <t>Wkłady workowe 1 x użytku, 2000ml, z trwale dołączoną pokrywą, przeznaczone do zbiórki odsysanej wydzieliny, kompatybilne z pojemnikami typu Serres, uszczelniane automatycznie po włączeniu ssania bez konieczności wciskania wkładu na kanister, z zastawką zapobiegającą wypływowi wydzieliny do źródła próżni, posiadające w pokrywie duży otwór do pobierania próbek i tylko jeden króciec łączący typu schodkowego, dostarczane w wersji całkowicie skompresowanej.</t>
  </si>
  <si>
    <t>Zestawy do odsysania złożone z wkładów workowych 2000ml oraz drenu łączącego 180cm z końcówkami typu lejek i dołączonego łącznika schodkowego wyposażonego w przesuwny regulator siły ssania, worek i dren pochodzące od jednego producenta i zapakowane razem w opakowanie folia-papier.</t>
  </si>
  <si>
    <t>Wkłady workowe 1 x użytku, 2000ml, z trwale dołączoną pokrywą, preżelowane, przeznaczone do zbiórki odsysanej wydzieliny, kompatybilne z pojemnikami typu Serres, uszczelniane automatycznie po włączeniu ssania bez konieczności wciskania wkładu na kanister, z zastawką zapobiegającą wypływowi wydzieliny do źródła próżni, posiadające w pokrywie duży otwór do pobierania próbek i tylko jeden króciec łączący typu schodkowego, dostarczane w wersji całkowicie skompresowanej.</t>
  </si>
  <si>
    <t>Dreny medyczne jednorazowe żłobkowane zewnętrznie, dł. 200cm, śr.wewn.6mm z zakończeniem lejek- stożek, na łączniku stożkowym umocowana dodatkowa zatyczka chroniąca światło drenu przez zabrudzeniem, sterylny, pakowany w podwójne opakowanie.</t>
  </si>
  <si>
    <t>Pojemnik wielorazowy 2000ml z poliwęglanu do wkładów workowych, wyposażony w obrotowy łącznik stożkowy do podłączenia próżni i zintegrowany zaczep do mocowania, skala pomiarowa ze znacznikami co 100ml.</t>
  </si>
  <si>
    <t>Wymienny łącznik obrotowy do przyłączenia próżni mocowany na pojemnikach wielorazowych.</t>
  </si>
  <si>
    <t>Uniwersalny uchwyt z tworzywa sztucznego do zawieszania pojemników wielorazowych na szynie wyposażony w sprężynową regulację rozstawu.</t>
  </si>
  <si>
    <t xml:space="preserve">Ewakuator laparoskopowy 200ml Endobag </t>
  </si>
  <si>
    <t>Lejce naczyniowe klipsy polimerowe XL. W zasobniku 20 sztuk</t>
  </si>
  <si>
    <t>Pakiet nr 6</t>
  </si>
  <si>
    <t>Czujnik do pomiaru ciśnienia  kompatybilny z monitorem Nikon-Koden, pojedynczy:</t>
  </si>
  <si>
    <t>- przetwornik do krwawego pomiaru ciśnienia</t>
  </si>
  <si>
    <t>- częstotliwość własna przetwornika ≥200Hz</t>
  </si>
  <si>
    <t>- długość linii pojedynczej min. 120cm + 30cm</t>
  </si>
  <si>
    <t>- linia płucząca z biuretą wyposażoną w szpikulec z trzema otworami, zabezpieczający przed zapowietrzeniem</t>
  </si>
  <si>
    <t>- zestaw wyposażony w min. 2 koreczki na linie pomiarową</t>
  </si>
  <si>
    <t>- zestaw wyposażony w min. 2 kraniki trójdrożne</t>
  </si>
  <si>
    <t>- linie kodowane kolorystycznie (odpowiednie kolory drenów, bądź zestaw wyposażony w kolorowe koreczki)</t>
  </si>
  <si>
    <t>- system przepłukiwania  uruchamiany wielokierunkowo przez pociągnięcie za wypustek</t>
  </si>
  <si>
    <t>- połączenie przetwornika z kablem łączącym z monitorem, bezpinowe, chroniące przed zalaniem (wodoodporne)</t>
  </si>
  <si>
    <t>- konstrukcja przetwornika zawierająca osobny port do testowania poprawności działania systemu: linia z przetwornikiem/kabel sygnałowy/monitor.</t>
  </si>
  <si>
    <t>Opakowanie x 10 sztuk</t>
  </si>
  <si>
    <t>Pakiet nr 7</t>
  </si>
  <si>
    <t>Ilość w opakowaniu</t>
  </si>
  <si>
    <t>%</t>
  </si>
  <si>
    <t>Suche chusteczki w rolkach do nasączania dowolnym środkiem dezynfekującym, przeznaczonym do dezynfekcji lub osuszania skóry i powierzchni. Wykonane z wysokogatunkowej mieszanki celulozy, poliestru i wiskozy, o gramaturze 70 g/m2. Produkt niepylący, nie pozostawia smug po użyciu. Chusteczki w rozmiarze 18 cm x 25 cm, pakowane po 300 sztuk w wiaderka, wyposażone w system nadający się do poboru pojedynczych chusteczek. Wyrób medyczny.</t>
  </si>
  <si>
    <t>op.</t>
  </si>
  <si>
    <t>Suche chusteczki w rolkach do nasączania dowolnym środkiem dezynfekującym, przeznaczonym do dezynfekcji lub osuszania skóry i powierzchni. Wykonane z wysokogatunkowej mieszanki celulozy, poliestru i wiskozy, o gramaturze 70 g/m2. Produkt niepylący, nie pozostawia smug po użyciu. Chusteczki w rozmiarze 18 cm x 25 cm, pakowane po 300 sztuk – wkład uzupełniający. Wyrób medyczny.</t>
  </si>
  <si>
    <t>RAZEM</t>
  </si>
  <si>
    <t>pakiet nr 8</t>
  </si>
  <si>
    <t>Pakiet nr 9</t>
  </si>
  <si>
    <t>Zestaw ST150 do aparatu PrismaFlex lub równoważny</t>
  </si>
  <si>
    <t>Zestaw TPE 2000 do plazmaferezy</t>
  </si>
  <si>
    <t>Linia do podaży wapnia</t>
  </si>
  <si>
    <t>Sterylny worek spustowy 5l SP 414</t>
  </si>
  <si>
    <t>Thermax Blood Warmer wkład -955516 x 24 szt.</t>
  </si>
  <si>
    <t xml:space="preserve">Cewnik dializacyjny GTHK 1325 -GAMCATH 250 mm CH F 00411700 </t>
  </si>
  <si>
    <t xml:space="preserve">Cewnik dializacyjny GTHK 1320 -GAMCATH 200 mm </t>
  </si>
  <si>
    <t xml:space="preserve">Cewnik dializacyjny GTHK 1315 -GAMCATH 150 mm </t>
  </si>
  <si>
    <t>Zestaw OXIRIS set 27x22x9 cm do eliminacji mediatorów pozapalnych wywołanych w trakcie sepsy – stosowany w I fazie. Do używania z systemem Prismaflex</t>
  </si>
  <si>
    <t>Pakiet nr 10</t>
  </si>
  <si>
    <t>Zestawy z cewnikami dwuświatłowymi do hemodializy. Zestaw zawierający min.: - cewnik poliuretanowy pokryty powłoką antybakteryjną i antygrzybiczą [chlorheksydyna, sulfadiazyna srebra], miękka końcówka, elementy cewnika łączone przez stopienie, wprowadzany metodą Seldingera, - prowadnik z końcówkami prostą oraz "J”, - strzykawka 5ml umożliwiająca wprowadzenie prowadnika bez rozłączania układu igła – strzykawka, - igła punkcyjna 18 Ga x 6,35 cm - rozszerzadło, - skalpel. Dostępne rozmiary: 12F/16,20,25cm do wyboru.</t>
  </si>
  <si>
    <t>Cewnik centralny poliuretanowy 3-światłowy z powłoka antybakteryjną (chlorheksydyna i sulfadiazyna) w rozmiarze 7FRx20cm, średnice kanałów 18/18/16G. Prowadnica stalowa lub nitinolowa wprowadzana przez kanał w tłoku strzykawki o pojemności 5ml, bez potrzeby rozłączania zestawu</t>
  </si>
  <si>
    <t>Kaniula dotętnicza – promieniowa (metoda Seldingera), cewnik z powłoką hydrofilną z niskoprofilowanymi skrzydełkami mocującymi i przedłużaczem z przesuwanym zaciskiem, rozmiar 20Gx12cm lub 16 cm, 18Gx12cm lub 16cm, 22Gx12cm z koreczkiem luer-lock od strony proksymalnej</t>
  </si>
  <si>
    <t>Filtr o wyłącznym typie filtracji hydrofobowej mechanicznej z potwierdzoną certyfikatem skuteczności klasy HEPA 13 do zabezpieczenia urządzeń typu respiratorowego; o skuteczności przeciwbakteryjnej 99,99999%, przeciwwirusowej 99,9999%, przeciwprątkowej 99,999%, o wadze 37g; z portem kapno, o przestrzeni martwej 74,5ml; kodowany kolorystycznie kolorem żółtym, filtr walidowany do prątków gruźlicy, HIV i i wza C, wolny od lateksu PCV, ftalanów, posiadający standardowe złącze 22/15, sterylny</t>
  </si>
  <si>
    <t>Filtr hydrofobowy elektrostatyczny o skuteczności przeciwbakteryjnej 99,99999%, przeciwwirusowej 99,999%, przeciwprątkowej 99,999%, z wydzielonym celulozowym wymiennikiem ciepła i wilgoci, o wadze 32g, z portem kapno, o przestrzeni martwej max 38ml, posiadający poziom nawilżania mgH2O/L przez 24h odpowiednio dla Vt 250ml:38.8; 500ml:37,2, z nadrukowanym na obwodzie filtra wartościami minimalna i maksymalna objętości oddechowej, kodowany kolorystycznie kolorem niebieskim, o objętości oddechowej Vt-150-1000ml, posiadający opór przepływu przy 60l/min 1,8cm H2O, filtr walidowany do prątków gruźlicy, HIV i wzw XC, wolny od lateksu, PCV, ftalanów,  posiadający standardowe złącze 22/15, sterylny</t>
  </si>
  <si>
    <t>Układ oddechowy dla dorosłych z rur wewnątrz gładkich o średnicy 22mm i długości 180cm posiadający w swoim zestawie niezdejmowany łącznik Y, bez portów, równoległy, kolanko. Układ wolny od DEHP, pakowany folia/papier z perforacją do idealnego otwarcia worka, mikrobiologicznie czysty, układ posiadający elastyczne końcówki na wlocie i wylocie</t>
  </si>
  <si>
    <t>Łącznik karbowany - przedłużacz o gładkim wnętrzu, z podwójnie obrotowym łącznikiem kątowym rurki intubacyjnej 22M/15F, wyposażony w port do odsysania z kapturkiem ochronnym i gumowym kołnierzem do bronchoskopii, długość min. 15cm, opakowanie typu folia/papier, sterylny</t>
  </si>
  <si>
    <t>Łącznik martwa przestrzeń, sterylny, z podwójnie obrotowym łącznikiem kątowym, z dwoma portami, jednym do odsysania 3,5mm, drugim z mankietem uszczelniającym do wprowadzenia bronchofiberoskopu 9mm, wykonany z PP/TPE, o regulowanej długości od 90mm do 150mm i pamięcią kształtu, łącznik do układu oddechowego z wejściem 22F</t>
  </si>
  <si>
    <t>Wymiennik ciepła i wilgoci do rurek tracheotomijnych, tzw. "sztuczny nos" - sterylny wymiennik ciepła i wilgoci, przeznaczony do stosowania u pacjentów z tracheostomia oddychających spontanicznie, z celulozowymi wkładami ułożonymi po obydwu przeciwległych stronach wymiennika, posiadający port do odsysania z samozamykającą czteroczęściową zastawką, posiadający port do tlenu o stożkowym kształcie, o przestrzeni martwej 10ml i wadze 6,3g, poziom nawilżania mgH2O/L przez 24h dla Vt: 500ml-32,42 o objętości oddechowej Vy 250-1000ml, posiadający opór przepływu przy 30l/min. 0,25H2O, wolny od lateksu, PCV, ftalanów posiadający standardowe złącze 15</t>
  </si>
  <si>
    <t>Cewnik Foleya z wbudowanym czujnikiem do pomiaru temperatury w rozmiarze 14 CH - 16 CH - 18 CH KOMAPTYBILENE z kablem TFX-81-101400-5M. W zestawie dodatkowo 1 szt. Strzykawki z 10% wodnym roztworem gliceryny</t>
  </si>
  <si>
    <t>Pakiet nr 12</t>
  </si>
  <si>
    <t>System do pomiaru diurezy godzinowej:
- Pojemność 500 ml z komorą pomiarową do małych objętości (skalowana co 1 ml)
- Uniwersalny łącznik schodkowy z nasadką ochronną
- Bezigłowy port do pobierania próbek moczu
- Element wzmacniający dren powyżej komory kroplowej
- Komora kroplowa z odpowietrznikiem oraz zastawką antyrefluksyjną
- Nieprzepuszczalny dla bakterii i wodoszczelny odpowietrznik
- Elastyczny, odporny na zagięcie dren łączący, z zaciskiem i klamrą
- Paski boczne dla optymalnego umocowania
- Łatwy w obsłudze dolny kranik spustowy
- Przelew bezpieczeństwa w urometrze (w przypadku, gdy urometr jest przepełniony, mocz spływa bezpośrednio do worka do zbiórki moczu bez otwierania dolnego kranika spustowego urometru)
Pojemnik na mocz
- Pojemność 2 000 ml
- Zastawka antyrefluksyjna
- Nieprzepuszczalny dla bakterii i szczelny odpowietrznik
- Czytelna podziałka w ml
- Zawór kranika spustowego typu T z systemem zapobiegającym kapaniu
- Szczelina do umocowania drenu spustowego</t>
  </si>
  <si>
    <t>Rurka tracheostomijna zbrojona z mankietem z obrotowym elastycznym kołnierzem z możliwością dopasowania do różnych długości drogi oddechowej, z mandrynem, kąt 100°-105°, silikonowana, bez DEHP, sterylna, z szeroką, miękką opaską, rozm. 6,0-11,00, pakowana w sztywnym blistrze. </t>
  </si>
  <si>
    <t>Jednorazowa łyżka światłowodowa, standard zielonego zamka, zgodna z ISO-7376, w pełni metalowa (cynk, aluminium, magnez, miedź) o matowym wykończeniu, redukującym powstawanie świetlnych refleksów, niski profil łyżki tożsamy z profilem łyżki wielorazowej, mocowanie łyżki do rękojeści za pomocą łożysk kulkowych, włókna światłowodu osadzone w rdzeniu z elastycznego tworzywa sztucznego, następnie okryte czarnym płaszczem z PCV i osłonięte dodatkowo tworzywem (PP). Średnica światłowodu 4,7mm. Konstrukcja światłowodu zapewnia doskonałą transmisję skupionego światła. Konstrukcja łyżki zapobiega stykaniu łyżki z uchwytem. Rozmiar wyraźnie kodowany kolorem na opakowaniu jednostkowym. Etykieta i instrukcja użycia (w tym graficzna) w j.polskim. Na łyżce widoczne typ, rozmiar łyżki, znak CE, symbol nie do powtórnego użycia, nazwa handlowa oraz nazwa producenta. Na opakowaniu jednostkowym widoczne są m.in..: Typ, rozmiar łyżki, znak CE, numer LOT, REF, termin ważności, kodowanie kolorystyczne rozmiaru oraz QR.Podwójne opakowanie jednostkowe (łyżka umieszczona w kieszonce z folii bąbelkowej, całość zapakowana w jednostkowe opakowanie foliowe z polietylenu)Termin ważności min. 3 lata.Wyrób medyczny niesterylny.W pełni kompatybilna z oferowanymi rękojeściami. Rozmiary: Macintosh 0,1,2,3,4,5, Do wyboru przez Zamawiającego.</t>
  </si>
  <si>
    <t>Rurki intubacyjne dotchawicze ze zintegrowanymi elektrodami do monitorowania funkcji nerwu krtaniowego. Elektrody umieszczone na obwodzie rurki zapewniające stały kontakt ze strunami głosowymi. Rurki o przekroju 5-9 mm.</t>
  </si>
  <si>
    <t>Sonda stymulacyjna monopolarna jednorazowego użytku.  Średnica końcówki 0,5mm. Op. 5 szt.</t>
  </si>
  <si>
    <t>Jednorazowe narzędzie do stapiania tkanek oraz zamykania naczyń krwionośnych i limfatycznych o średnicy do 7 mm włącznie, w wbudowanym nożem zapewniającym funkcję cięcia, szczęki typu Meryland, przeznaczone do zabiegów laparoskopowych o długości trzonu 37 cm, średnica trzonu 5 mm. Kompatybilne z generatorem LigaSure.</t>
  </si>
  <si>
    <t>Pakiet nr 13</t>
  </si>
  <si>
    <t>Sterylny adapter typu „Y” do bronchoskopii kompatybilny z zamkniętymi systemami do odsysania.  Port do bronchofiberoskopu z dwudzielną zastawką, od zewnątrz zabezpieczony nasadką uszczelniającą na zawieszce. Obrotowy łącznik do podłączenia rurki. Możliwość stosowania do 72 godzin (potwierdzone oświadczeniem producenta)</t>
  </si>
  <si>
    <t>Ślinociąg, cewnik do odsysania z jamy ustnej z możliwością nadania kształtu, czerwony łącznik do ssaka. Opakowanie zbiorcze 10 szt., mikrobiologicznie czysty, pakowany folia-folia.</t>
  </si>
  <si>
    <t>Łyżka do laryngoskopu, światłowodowa, jednorazowa, typ McIntosh. Rozmiary 00, 0, 1, 2, 3, 4, 5. Nieodkształcająca się łyżka wykonana z niemagnetycznego, lekkiego stopu metalu, kompatybilna rękojeściami w standardzie ISO 7376 (tzw. zielona specyfikacja). Profil łyżek identyczny z profilem łyżek wielorazowego użytku. Mocowanie światłowodu zatopione w tworzywie sztucznym koloru zielonego, ułatwiającym identyfikację ze standardem ISO 7376. Wytrzymały zatrzask kulkowy zapewniający trwałe mocowanie w rękojeści. Światłowód wykonany z polerowanego tworzywa sztucznego, dający mocne, skupione światło. Światłowód nieosłonięty, doświetlający wnętrze jamy ustnej i gardło. Wyraźne oznakowanie rozmiaru łyżki, symbol CE, numeru seryjnego i symbol „nie do powtórnego użycia” (przekreślona cyfra 2) naniesione po stronie wyprowadzenia światłowodu, pakowanie folia-folia.</t>
  </si>
  <si>
    <t>Zestaw laryngoskopowy LED dla dorosłych wielorazowego użytku. W skład zestawu wchodzi rękojeść i trzy łyżki typu McIntosh. Rękojeść wykonana z nierdzewnej stali, kompatybilna z łyżkami w standardzie ISO 7376 (tzw. zielona specyfikacja). Rękojeść z poprzecznymi frezami zapewniającymi pewny chwyt, zakończona nakrętką, umożliwiająca dostęp do baterii. W rękojeści można dokonać samodzielnego demontażu żarówki. Rękojeść jest przeznaczona do sterylizacji (bez żarówki i baterii). Wyraźnie jest oznaczona nazwa Producenta i określenie światła LED. Rękojeść zasilana za pomocą baterii R20 - 2 szt. Średnica rękojeści - 30 mm. Łyżka do laryngoskopu, światłowodowa, wielorazowa, typ McIntosh. Rozmiary 2, 3, 4. Światłowód zakryty, zatopiony w całości w metalu, z którego wykonana jest łyżka stanowiący jednolitą całość bez wystających elementów światłowodu, wyraźne oznakowanie rozmiaru łyżki oraz nazwy producenta na korpusie łyżki. Całość znajduje się w poręcznej walizce.</t>
  </si>
  <si>
    <t>Maski anestetyczne jednorazowego użytku  z nadmuchiwanym mankietem i zaworem do regulacji. Rozmiary 0, 1, 2, 3, 4, 5, 6. Rozmiary kodowane kolorystycznie. Przezroczysta konstrukcja maski. Maski pozbawione latexu i DEHP.</t>
  </si>
  <si>
    <t>Maski anestetyczne wielorazowego użytku, z kołnierzem ukształtowanym anatomicznie, silikonowe.  Rozmiar 3,4,5</t>
  </si>
  <si>
    <t>Rurki ustno-gardłowe Guedela, sterylne, rozmiary kodowane kolorystycznie. Rozmiary 1,2,3,4</t>
  </si>
  <si>
    <t>Rurka intubacyjna zbrojona z mankietem niskociśnieniowym w rozmiarach od 3,5 do 9,0 sterylna, wykonana z przezroczystego, nietoksycznego, termoplastycznego PCV, pakowana pojedynczo, znacznik RTG na całej długości rurki, posiadająca znacznik głębokości osadzenia rurki. Zbrojenie - wtopiona spirala ze stali nierdzewnej w ścianę rurki na całej długości, wysokoobjętościowy balonik kontrolny z zaworem zwrotnym wskazujący stan wypełnienia mankietu, otwór Murphiego, elastyczna, wyprofilowana w kształcie łuku. Atraumatyczne zakończenie krawędzi rurki, otworu Murphiego oraz gładkie połączenie mankietu z rurką. Oznaczenie rozmiaru na korpusie rurki, podziałka centymetrowa. Standardowe złącze, w komplecie z prowadnicą, bez lateksu.</t>
  </si>
  <si>
    <t>Resuscytator jednorazowego użytku z workiem 1700ml dla dorosłych z zastawką nadciśnieniową. W zestawie maski nr 4 i 5 oraz rezerwuar tlenu 2.500ml</t>
  </si>
  <si>
    <t>Resuscytator wielorazowego użytku dla dorosłych maska 4 i 5</t>
  </si>
  <si>
    <t>Rękawice kopolimerowe, sterylne. Pakowane pojedynczo. 100 sztuk w jednym opakowaniu</t>
  </si>
  <si>
    <t>Uniwersalny zestaw do podaży leków i płynów oraz żywienia pozajelitowego  Komora kroplowa 20 kropel/ml, filtr 15µm. Zawór blokujący przepływ po wyjęciu zestawu z pompy. Dodatkowy zawór rolkowy. Długość 285 cm. Objętość wypełnienia 22 ml okres przydatności 3 lata Materiał PVC. Nie zawiera DEHP, nie zawiera Latexu.</t>
  </si>
  <si>
    <t>System do kontrolowanej zbiórki stolca składający się z elastycznego, silikonowego cewnika powlekanego obustronnie polimerem z niskociśnieniowym, pierścieniem uszczelniającym, z portem do wypełnienia pierścienia w kolorze białym, portem irygacyjnym w kolorze niebieskim oraz portem do pobierania próbek z zastawką i zatyczką. Cewnik o długości min. 170 cm, posiadający niebieski znacznik lokalizacji  pierścienia uszczelniającego w RTG, znacznik pozycyjny cewnika w postaci grubej, czarnej kreski. Podstawa montażowa worka z plastikowym paskiem do powieszenia przy łóżku pacjenta oraz centralnie umieszczoną rurką obrotową. Worek zbiorczy o pojemności 1500 ml z super chłonną wkładką żelującą, filtrem z wentylem dezodoryzującym oraz wewnętrzną zastawką zabezpieczającą przed wylaniem zawartości. Wkładka żelująca w worku zbiorczym będąca połączeniem papieru celulozowego i super-chłonnego granulatu poliakrylanu sodu. W opakowaniu zbiorczym: strzykawka z gumowym tłokiem o pojemności 45 ml, zacisk irygacyjny, 3 worki o pojemności 1500 ml z super chłonną wkładką żelującą, filtrem z wentylem dezodoryzującym oraz wewnętrzną zastawką zabezpieczającą przed wylaniem zawartości, zestaw 5 samoprzylepnych etykiet do opisu produktu wg potrzeb użytkownika. Produkt jednorazowego użytku z możliwością stosowania przez 29 dni, bez zawartości lateksu, instrukcja obsługi w języku polskim.</t>
  </si>
  <si>
    <t>Maska krtaniowa, wykonana z silikonu (lub medycznego PCV), elementy maski trwale ze sobą połączone bez możliwości rozłączenia, jednorazowego użytku z nadmuchiwanym mankietem. Maski w pełni bezpieczne w środowisku MR (pozbawione wszelkich metalowych elementów. Rozmiary 1, 1.5, 2, 2.5, 3, 4, 5. Wymagane oznaczenie kolorystyczne dla rozmiaru: 3-zielony, 4-żółty, 5-różowy. Opak. folia/papier, sterylna</t>
  </si>
  <si>
    <t>Wkład jednorazowy. Wkład jednorazowy na wydzielinę o poj. 2,5 litra kompatybilny ze zbiornikami firmy Medela, ze zintegrowaną pokrywą z dwoma portami, dwa uchwyty przy wkładzie umożliwiające obsługę przez osoby prawo i leworęczne; zabezpieczenie zwrotne przed cofaniem się wydzieliny do pacjenta; łącznik kątowy zabezpieczający przed zamknięciem światła drenu pacjenta; wymiana wkładów bez konieczności odłączenia źródła ssania.</t>
  </si>
  <si>
    <t>Filtr jednorazowy do ssaka Medela  - MA-077-0573</t>
  </si>
  <si>
    <t>Wkład jednorazowy z żelem. Wkład jednorazowy na wydzielinę o poj, 2,5 litra z substancją żelującą kompatybilny ze zbiornikami firmy Medela, ze zintegrowaną pokrywą z dwoma portami, dwa uchwyty przy wkładzie umożliwiające obsługę przez osoby prawo i leworęczne; zabezpieczenie zwrotne przed cofaniem się wydzieliny do pacjenta; łącznik kątowy zabezpieczający przed zamknięciem światła drenu pacjenta; wymiana wkładów bez konieczności odłączenia źródła ssania.</t>
  </si>
  <si>
    <t>Zbiornik do wkładów jednorazowych, wielorazowego użytku o pojemności 2,5 litra posiadający zaczep do zawieszenia do ssaka o drenu pacjenta. Posiada blokadę zabezpieczającą przed wysuwaniem się z uchwytu w czasie wymiany wkładu.</t>
  </si>
  <si>
    <t>X</t>
  </si>
  <si>
    <t>Pakiet nr 14</t>
  </si>
  <si>
    <r>
      <t xml:space="preserve">Zamknięty system do odsysania z rurki intubacyjnej rozmiary CH12/14/16/18, długość 54 cm. Możliwość stosowania przez </t>
    </r>
    <r>
      <rPr>
        <b/>
        <sz val="11"/>
        <color rgb="FF000000"/>
        <rFont val="Tahoma"/>
        <family val="2"/>
        <charset val="238"/>
      </rPr>
      <t>72 godziny</t>
    </r>
    <r>
      <rPr>
        <sz val="11"/>
        <color rgb="FF000000"/>
        <rFont val="Tahoma"/>
        <family val="2"/>
        <charset val="238"/>
      </rPr>
      <t xml:space="preserve"> (48 godzin dla rozmiaru CH18). System posiadający zintegrowany podwójnie obrotowy łącznik o kącie 90 stopni do podłączenia rurki i respiratora; zamykany, obrotowy port do przepłukiwania cewnika o długości min. 5 cm, zamykany port do podawania leków wziewnych (MDI), komora pozwalająca na obserwację wydzieliny pacjenta, aktywacja podciśnienia za pomocą przycisku  znakowanego kolorystycznie adekwatnie do rozmiaru wg standardu ISO,  blokada przycisku aktywacji podciśnienia poprzez jego obrót o 90 stopni, silikonowa zastawka PEEP automatycznie uszczelniająca cewnik po usunięciu go z rurki. System stanowiący integralną całość, nierozłączalny, wszystkie elementy systemu sterylne. Cewnik zakończony atraumatycznie (zaokrąglona końcówka bez żadnych ostrych krawędzi oraz ścięć), z dwoma otworami po przeciwległych stronach, zakończony obwódką w kolorze czarnym pozwalającym na jego wizualizację podczas przepłukiwania, oznaczenie rozmiaru cewnika bezpośrednio na dystalnym końcu cewnika, cewnik z widocznymi oznaczeniami głębokości insercji skalowanymi co 1 cm. System gotowy do użycia bezpośrednio po wyjęciu z opakowania, bez potrzeby dodatkowego montażu akcesoriów.   </t>
    </r>
  </si>
  <si>
    <r>
      <t xml:space="preserve">Zamknięty system do odsysania z rurki tracheostomijnej rozmiary  CH12/14/16, długość 34 cm.   Możliwość stosowania przez </t>
    </r>
    <r>
      <rPr>
        <b/>
        <sz val="11"/>
        <color rgb="FF000000"/>
        <rFont val="Tahoma"/>
        <family val="2"/>
        <charset val="238"/>
      </rPr>
      <t>72 godziny</t>
    </r>
    <r>
      <rPr>
        <sz val="11"/>
        <color rgb="FF000000"/>
        <rFont val="Tahoma"/>
        <family val="2"/>
        <charset val="238"/>
      </rPr>
      <t>. System posiadający zintegrowany podwójnie obrotowy łącznik o kącie 90 stopni do podłączenia rurki i respiratora; zamykany, obrotowy port do przepłukiwania cewnika o długości min. 5 cm, zamykany port do podawania leków wziewnych (MDI), komora pozwalająca na obserwację wydzieliny pacjenta, aktywacja podciśnienia za pomocą przycisku  znakowanego kolorystycznie adekwatnie do rozmiaru wg standardu ISO,  blokada przycisku aktywacji podciśnienia poprzez jego obrót o 90 stopni, silikonowa zastawka PEEP automatycznie uszczelniająca cewnik po usunięciu go z rurki. System stanowiący integralną całość, nierozłączalny, wszystkie elementy systemu sterylne. Cewnik zakończony atraumatycznie (zaokrąglona końcówka bez żadnych ostrych krawędzi oraz ścięć), z dwoma otworami po przeciwległych stronach, zakończony obwódką w kolorze czarnym pozwalającym na jego wizualizację podczas przepłukiwania, oznaczenie rozmiaru cewnika bezpośrednio na dystalnym końcu cewnika, cewnik z widocznymi oznaczeniami głębokości insercji skalowanymi co 1 cm. System gotowy do użycia bezpośrednio po wyjęciu z opakowania, bez potrzeby dodatkowego montażu akcesoriów.</t>
    </r>
  </si>
  <si>
    <r>
      <t xml:space="preserve">Zamknięty system do odsysania z rurki intubacyjnej CH10/12/14/16, długość 59 cm; CH14/16 długość 65 cm oraz rurki tracheostomijnej CH 10/12/14/16, długość 39 cm;  Właściwości ogólne: możliwość stosowania przez min. </t>
    </r>
    <r>
      <rPr>
        <b/>
        <sz val="11"/>
        <color rgb="FF000000"/>
        <rFont val="Tahoma"/>
        <family val="2"/>
        <charset val="238"/>
      </rPr>
      <t>168 godz</t>
    </r>
    <r>
      <rPr>
        <sz val="11"/>
        <color rgb="FF000000"/>
        <rFont val="Tahoma"/>
        <family val="2"/>
        <charset val="238"/>
      </rPr>
      <t>. (potwierdzona dokumentem od producenta). Zintegrowany/wbudowany podwójnie obrotowy łącznik o kącie 90 stopni, zintegrowany/zbudowany port do bronchoskopii o kącie 45/135 stopni; zamykany, obrotowy port do przepłukiwania cewnika o długości min. 5 cm, zamykany port do podawania leków wziewnych (MDI) zintegrowany bezpośrednio w części łącznika podłączanej do rurki pacjenta, komora pozwalająca do obserwację wydzieliny pacjenta, zabezpieczenie łącznika podciśnienia w postaci kapturka, zamocowane do zestawu w sposób zapobiegający zagubieniu, aktywacja podciśnienia za pomocą przycisku ściskanego wnętrzem dłoni, blokada przycisku aktywacji podciśnienia poprzez jego obrót o 90 stopni, uniemożliwiająca przypadkową aktywację odsysania, okrągła, wstępna zastawka poniżej otworu do przepłukiwania; przekręcana zastawka na wysokości portu do przepłukiwania oddzielająca cewnik od pacjenta po usunięciu go z rurki, zapewniająca szczelność zestawu; system stanowiący integralną całość, nierozłączalny, wszystkie elementy systemu sterylne, wolne od DEHP. Cewnik: stosowany do 168h, bez konieczności wymiany po każdorazowej procedurze odsysania, zakończony atraumatycznie (zaokrąglona końcówka bez żadnych ostrych krawędzi oraz ścięć), z dwoma otworami po przeciwległych stronach, zakończony obwódką w kolorze czarnym pozwalającym na jego wizualizację podczas przepłukiwania, oznaczenie rozmiaru cewnika bezpośrednio na dystalnym końcu cewnika, cewnik z widocznymi oznaczeniami głębokości insercji skalowanymi co 1 cm. System gotowy do użycia bezpośrednio po wyjęciu z opakowania, bez potrzeby dodatkowego montażu akcesoriów</t>
    </r>
  </si>
  <si>
    <r>
      <t xml:space="preserve">Worki zbiorcze o pojemności 1500ml do systemu kontrolowanej zbiórki stolca. Worki posiadające super chłonną wkładkę żelującą zawartość, filtr z wentylem dezodoryzującym oraz wewnętrzną zastawką zabezpieczającą przed wylaniem zawartości.  Worki jednostronnie przezroczyste z zabezpieczeniem przed wylaniem zawartości. W </t>
    </r>
    <r>
      <rPr>
        <b/>
        <sz val="11"/>
        <color rgb="FF000000"/>
        <rFont val="Tahoma"/>
        <family val="2"/>
        <charset val="238"/>
      </rPr>
      <t>opakowaniu 10 szt</t>
    </r>
    <r>
      <rPr>
        <sz val="11"/>
        <color rgb="FF000000"/>
        <rFont val="Tahoma"/>
        <family val="2"/>
        <charset val="238"/>
      </rPr>
      <t>.</t>
    </r>
  </si>
  <si>
    <t>Niepylące prześcieradło transportowe o wymiarach 101cm na 203.   Udźwig minimum 260kg. Produkt łatwy do identyfikacji po rozpakowaniu (opatrzony nazwą produktu lub wytwórcy)</t>
  </si>
  <si>
    <t>Preparat do wstępnej dezynfekcji i mycia narzędzi chirurgicznych przed właściwym procesem sterylizacji Viruton Pre butelka 1 litr ze spryskiwaczem</t>
  </si>
  <si>
    <t>Szczoteczka do chirurgicznego mycia rąk z chlorheksydyną 4% Clorex</t>
  </si>
  <si>
    <t>Podkład higieniczny w rolce, wykonany z dwóch warstw delikatnej bibuły i jednej warstwy folii, o szerokości 50 cm z perforacją co 50cm, długość 40m</t>
  </si>
  <si>
    <t>Elektroda neutralna jednorazowego użytku, dzielona po obwodzie, powierzchnia 110cm2, wymiary 122x174mm; podłoże wykonane z wodoodpornej, elastycznej pianki; skrzydełka zapobiegające przypadkowemu odklejeniu; klej w części brzeżnej i hydrożel w części przewodzącej przyjazne dla skóry; dla dzieci i dorosłych powyżej 5kg / opakowanie 100 sztuk</t>
  </si>
  <si>
    <t>Uchwyt elektrod, wąski, z dwoma przyciskami, długość 145mm, do elektrod z trzonkiem Ø4mm, sześciokątnym zabezpieczeniem przed obrotem, z kablem o dł. 4,5m, wtyczka 3-bolcowa; przeznaczenie do min. 200 cykli sterylizacji</t>
  </si>
  <si>
    <t>Elektroda nożowa, prosta, długość 62mm, trzonek Ø4mm, wymiary noża 2,6mm x 0,6mm x 13mm; przeznaczenie do min. 75 cykli sterylizacji / opakowanie 5 szt.</t>
  </si>
  <si>
    <t>Pętle jednorazowego użytku Ø100mm do instrumentu do nadszyjkowej resekcji macicy (LASH), z teflonową izolacją / opakowanie 10 szt.</t>
  </si>
  <si>
    <t>Uchwyt elektrod jednorazowego użytku, sterylny, z dwoma przyciskami, długość 160mm, do elektrod z trzonkiem Ø2,4mm, z kablem o dł. 5m, wtyczka 3-bolcowa, uchwyt w komplecie z elektrodą nożową / opakowanie 50 szt.</t>
  </si>
  <si>
    <t>Elektroda nożowa, prosta, przedłużona długość 154mm, przeznaczenie do min. 75 cykli sterylizacji / opakowanie 5 szt.</t>
  </si>
  <si>
    <t>Bezpieczny zestaw do punkcji opłucnej składający się z igły Veressa, cewnika PROSTEGO wykonanego z poliuretanu, widocznego w RTG, z możliwością utrzymania w pacjencie do 29 dni, rozmiar 9Ch,12Ch, zakończony układem z automatycznymi zastawkami jednokierunkowymi posiadający możliwość przełączenia w tryb drenażu z pominięciem zastawek, strzykawki luer lock 60ml, worek do drenażu 2000ml z kranikiem spustowym. Bez linii przedłużającej</t>
  </si>
  <si>
    <t xml:space="preserve">Uzupełniający zestaw do przezskórnej tracheotomii metoda Griggsa bez peana,, zawierający skalpel kaniulę z igła i strzykawką do identyfikacji tchawicy, prowadnice Seldingera, rozszerzadło oraz rurkę tracheotomijną z wbudowanym przewodem do odsysania z przestrzeni podgłośniowej z mankietem niskociśnieniowym, posiadającą sztywny samoblokujący się mandryn z otworem na prowadnicę Seldingera, pakowany na jednej, sztywnej tacy umożliwiającej szybkie otwarcie zestawu Rozmiary: 7,00mm, 8,0mm, </t>
  </si>
  <si>
    <t>Trzykomorowy, sterylny zestaw do drenażu klatki piersiowej posiadający wydzieloną komorę zastawki podwodnej z barwnikiem, komorę na wydzielinę o pojemności 2100ml wydzieloną wodną komorę regulacji siły ssania z barwnikiem, posiadający automatyczna zastawkę zabezpieczającą przed wysokim dodatnim ciśnieniem oraz mechaniczną zastawkę zabezpieczającą przed wysokim ciśnieniem ujemnym filtrem. Zestaw z samouszczelniającym portem bezigłowym do pobierania próbek drenowanego płynu. Zestaw o budowie kompaktowej, o stabilnej podstawie i wysokości maksymalnej 25cm, z uchwytem umożliwiającym przenoszenie lub powieszenie. Dren łączący bezlateksowy zabezpieczony przed zagięciem z możliwością odłączania.</t>
  </si>
  <si>
    <t>Rurka tracheotomijna z miękkim mankietem niskociśnieniowym oraz systemem ograniczania wzrostu ciśnienia wewnątrz mankietu typu Soft Seal z balonikiem kontrolnym płaskim przed wypełnieniem, posiadający oznaczenia rozmiaru rurki oraz rodzaju i średnicy mankietu, wykonana z  termoplastycznego PCV, posiadająca elastyczny, przezroczysty kołnierz z oznaczeniem rozmiaru i długości rurki oraz samoblokujący się mandryn z otworem na prowadnice Seldingera umożliwiający założenie bądź wymianę rurki. Rozmiary od  6,0mm do 10,0mm co 1,0mm oraz 7,5mm i 8,5mm</t>
  </si>
  <si>
    <t>Rurka tracheotomijna z odsysaniem z przestrzeni podgłośniowej, z miękkim mankietem niskociśnieniowym oraz systemem ograniczania wzrostu ciśnienia wewnątrz mankietu typu Soft Seal z balkonikiem kontrolnym płaskim przed wypełnieniem, posiadający oznaczenia rozmiaru rurki oraz rodzaju i średnicy mankietu, wykonana z termoplastycznego PCV, posiadająca elastyczny, przezroczysty kołnierz z oznaczeniem rozmiaru i długości rurki oraz samoblokujący się mandryn z otworem na prowadnicę Seldingera umożliwiający założenie bądź wymianę rurki. Rozmiary od  6,0mm do 10,0mm co 1,0mm oraz 7,5mm i 8,5mm</t>
  </si>
  <si>
    <t>Rurka intubacyjna z mankietem Soft-Seal i odsysaniem znad mankietu.                    Rurka intubacyjna z mankietem zwężającym się ku dołowi, o potwierdzonej badaniami klinicznymi obniżonej przenikalności dla podtlenku azotu, posiadająca duży otwór usytuowany tuż nad mankietem pozwalający na efektywne i dokładne odessanie gromadzącej się wydzieliny, wbudowany w ściankę rurki przewód do odsysania niezmniejszający jej wewnętrznego światła , z otworem Murphy'ego, balonik kontrolny wskazujący na stan wypełnienia mankietu (płaski przed wypełnieniem) z oznaczeniem nazwy producenta, średnicy rurki i mankietu oraz rodzaju mankietu, przewód łączący balonik kontrolny w innym kolorze niż korpus rurki z oznaczeniem poziomu strun głosowych, sterylna, jednorazowa</t>
  </si>
  <si>
    <t>Kocyk do ogrzewacza konwekcyjnego EQUATOR,  na całe ciało dla dorosłych, o wymiarach 203 x 102 cm, wykonany z dwuwarstwowej włókniny polietylenowej przezroczystej dla promieniowania radiologicznego, nie zawierające lateksu; wyposażony w port dostępowy umożliwiający obracanie się włożonej rury transmisyjnej</t>
  </si>
  <si>
    <t>Rurka tracheostomijna z mankietem niskociśnieniowym Soft-Seal z systemem ograniczania wzrostu ciśnienia wewnątrz mankietu, zbrojona, z regulowanym położeniem kołnierza, z prowadnicą Seldingera, w zestawie z teflonową kaniulą, patyczkiem do czyszczenia kaniuli, opaską i klinem do rozłączania układu. średnica wewnętrzna (mm) 7,0 i 8,0 i odpowiednio długość nominalna rurki (mm) 70,00 – 115 mm oraz 80 – 125 mm</t>
  </si>
  <si>
    <t>Pakiet nr 16</t>
  </si>
  <si>
    <t>Dren z trokarem OSTRYM wykonany z miękkiego, elastycznego PCW zapobiegającego zginaniu się cewnika, stalowy trokar ułatwiający wprowadzanie cewnika, automatyczny otwór oraz 2 otwory boczne naprzemianległe, skalowany, linia RTG, zintegrowany uniwersalny łącznik do podłączenia z zestawem do drenażu. średnica 20CH, długość 42cm.</t>
  </si>
  <si>
    <t>Pakiet nr 15</t>
  </si>
  <si>
    <t>Korek do kanału roboczego endoskopu kompatybilny z endoskopem Pentax</t>
  </si>
  <si>
    <t>Igła do ostrzykiwań - średnica 2,4 mm długość 2300 mm• Średnica igły 0,6mm dostępne długości igły 4 i 6 mm• Zablokowanie igły z wyraźnie słyszalnym kliknięciem mechanizmu • pancerz igły zakończony metalowym, zewnętrznym pierścieniem w miejscu jej wyjścia stabilizujący pracę igły i eliminujący możliwość jej wyginania.</t>
  </si>
  <si>
    <t>Klipsownica hemostatyczna jednorazowego użytku z załadowanym klipsem gotowym do użycia  • możliwość wykonywania rezonansu magnetycznego u pacjentów z zaaplikowanym klipsem potwierdzona dokumentem•średnica narzędzia 2,6 mm • możliwość wielokrotnego zamykania i otwierania klipsa przed ostatecznym uwolnieniem• szerokość rozwarcia 11mm i 16mm do wyboru Zamawiającego Po zaaplikowaniu klipsa, istnieje możliwość jego usunięcia za pomocą pętli (cecha potwierdzona przez Producenta)</t>
  </si>
  <si>
    <t>Pętla do polipektomii jednorazowego użytku, sterylna, owalna, z możliwością cięcia z użyciem elektrokoagulacji lub bez, pleciona, drut o średnicy 0,30 mm dla średnicy otwarcia  10mm i 15mm oraz 0,41mm dla średnicy otwarcia pętli 25mm i 32mm. Długość oczka pętli 38,5mm. Narzędzie ze skalowaną rękojeścią. Długość narzędzia 2300mm, średnica osłonki 2,4mm. Pakowane pojedynczo, w zestawi 4 etykiety samoprzylepne do dokumentacji z nr katalogowym, nr LOT, datą ważności oraz danymi producenta.</t>
  </si>
  <si>
    <t>Pętla obrotowa do polipektomii jednorazowego użytku z siatką ekstrakcyjną • Średnica osłonki 2,4 mm • Wymiar siatki 35mm x 51,5 mm • Długość narzędzia 230 cm</t>
  </si>
  <si>
    <t xml:space="preserve">Żel poślizgowy przeznaczony do profesjonalnego stosowania w endoskopii, gastroskopii, proktoskopii i ginekologii. Preparat w transparentnej butelce, dzieki temu widoczna jest ilośc żelu, która została zużyta. Skład: woda, środek utrzymujący wilgoć, polimer, konserwant, emolient silikonowy. Gramatura butelka 260 g. . </t>
  </si>
  <si>
    <t>Szczotka – kanał• długa 250 cm • średnica szczotek na końcach 6mm i 6mm • średnica drutu prowadzącego 1,7mm</t>
  </si>
  <si>
    <t>Zestaw – szczotka – gniazda /krótka/ i kanał endoskopu /długa/</t>
  </si>
  <si>
    <t xml:space="preserve">Ustnik gastroskopowy z paskiem j.uż. z ochraniaczem zębowym </t>
  </si>
  <si>
    <t>Jednorazowe narzędzie służące do zapobiegania lub opanowania krwawienia po usunięciu polipów, składające się ze skalowanego uchwytu, osłonki, rurki osłonowej i odłączalnej pętli nylonowej, długość narzędzia 2300mm; średnica pętli 30mm; maksymalna średnica części wprowadzanej do endoskopu 2,6mm</t>
  </si>
  <si>
    <t>Zestaw do opaskowania żylaków przełyku, jednorazowego użytku, składający się z nasadki na endoskop zawierającej 7 opasek czarnych oraz głowicy z nicią o długości 1650mm do zrzucania opasek połączoną fabrycznie z pokrętłem działającym w dwóch kierunkach i pokrętłem do napinania nici, nasadka z nicią do zrzucania opasek łączona przez przełożenie pętli za pętlę, w głowicy port z łącznikiem Luer-Lock do przepłukiwania miejsca obliteracji, zrzucenie gumki zasygnalizowane mechanicznie i dźwiękowo. Współpracuje z minimalnym kanałem roboczym 9,3mm. • W opakowaniu 1 zestaw</t>
  </si>
  <si>
    <t xml:space="preserve">Pułapki na polipy 5-komorowe </t>
  </si>
  <si>
    <t>Marker węglowy endoskopowy w formie strzykawki • pojemność 5ml • sterylny</t>
  </si>
  <si>
    <t xml:space="preserve">Dren do pompy płuczącej z zaworem i złączem luer lock </t>
  </si>
  <si>
    <t>Złącze wody luer lock do Pentax 1 szt.</t>
  </si>
  <si>
    <t>Pętla do polipektomii jednorazowego użytku monofilamentowa • Możliwość cięcia z użyciem elektrokoagulacji lub bez • Kształt pętli owalny o średnicy otwartej pętli 10, 15, 30 mm do wyboru • Średnica narzędzia 2,4 mm, długość narzędzia 230 cm</t>
  </si>
  <si>
    <t>Testy ureazowe do wykrywania Helicobacter pylori, suchy lub mokry do wyboru dla zamawiającego, opakowanie 50szt</t>
  </si>
  <si>
    <t>Kleszcze chwytające jednorazowego użytku, w powleczeniu PE. Typ łopatek ząb szczura o rozwarciu 15mm. Wersja obrotowa: ząb szczura o rozwarciu 8,3mm.  Długość robocza 2300mm, średnica narzędzia 2,3mm. Opakowanie handlowe = 10 sztuk.</t>
  </si>
  <si>
    <t>Pułapka jednokomorowa na ssak, jednorazowego użytku; o średnicy zewnętrznej komory 30mm i długości drenu 125mm. Opakowanie handlowe = 50 sztuk.</t>
  </si>
  <si>
    <r>
      <t>Pętla do polipektomii jednorazowego użytku</t>
    </r>
    <r>
      <rPr>
        <b/>
        <sz val="11"/>
        <color theme="1"/>
        <rFont val="Tahoma"/>
        <family val="2"/>
        <charset val="238"/>
      </rPr>
      <t xml:space="preserve"> z funkcją rotacji</t>
    </r>
    <r>
      <rPr>
        <sz val="11"/>
        <color theme="1"/>
        <rFont val="Tahoma"/>
        <family val="2"/>
        <charset val="238"/>
      </rPr>
      <t>, sterylna, owalna, z możliwością cięcia z użyciem elektrokoagulacji lub bez, pleciona, drut o średnicy 0,30 mm dla średnicy otwarcia  10mm i 15mm oraz 0,41mm dla średnicy otwarcia pętli 25mm i 32mm. Długość oczka pętli 38,5mm. Narzędzie ze skalowaną rękojeścią. Długość narzędzia 2300mm, średnica osłonki 2,4mm. Pakowane pojedynczo, w zestawie 4 etykiety samoprzylepne do dokumentacji z nr katalogowym, nr LOT, datą ważności oraz danymi producenta</t>
    </r>
  </si>
  <si>
    <r>
      <t xml:space="preserve">Pętla do polipektomii </t>
    </r>
    <r>
      <rPr>
        <b/>
        <sz val="11"/>
        <color theme="1"/>
        <rFont val="Tahoma"/>
        <family val="2"/>
        <charset val="238"/>
      </rPr>
      <t xml:space="preserve">COLD </t>
    </r>
    <r>
      <rPr>
        <sz val="11"/>
        <color theme="1"/>
        <rFont val="Tahoma"/>
        <family val="2"/>
        <charset val="238"/>
      </rPr>
      <t xml:space="preserve">jednorazowego użytku, sterylna, pleciona, drut o średnicy 0,24 mm dla średnicy otwarcia 10mm i 15mm. Narzędzie ze skalowaną rękojeścią. Długość narzędzia  2300mm, średnica osłonki 2,4mm. </t>
    </r>
  </si>
  <si>
    <r>
      <t xml:space="preserve">Elektroda bierna dzielona do diatermii model EMED -812-80 H lub o równoważnych parametrach. </t>
    </r>
    <r>
      <rPr>
        <b/>
        <sz val="11"/>
        <color theme="1"/>
        <rFont val="Tahoma"/>
        <family val="2"/>
        <charset val="238"/>
      </rPr>
      <t>Op. x 5 sztuk</t>
    </r>
  </si>
  <si>
    <t>Komplet zaworów , zawór ssacy + zawór woda-powietrze do Pentax GAR037B/GAR037A</t>
  </si>
  <si>
    <r>
      <t xml:space="preserve">Kleszcze biopsyjne jednorazowego użytku  </t>
    </r>
    <r>
      <rPr>
        <b/>
        <sz val="11"/>
        <color theme="1"/>
        <rFont val="Tahoma"/>
        <family val="2"/>
        <charset val="238"/>
      </rPr>
      <t>typu JUMBO</t>
    </r>
    <r>
      <rPr>
        <sz val="11"/>
        <color theme="1"/>
        <rFont val="Tahoma"/>
        <family val="2"/>
        <charset val="238"/>
      </rPr>
      <t>, w powleczeniu PE, z markerami głębokości widocznymi w obrazie endoskopowym, z funkcją rotacji, łyżeczki o pojemności 11,9mm</t>
    </r>
    <r>
      <rPr>
        <vertAlign val="superscript"/>
        <sz val="11"/>
        <color theme="1"/>
        <rFont val="Tahoma"/>
        <family val="2"/>
        <charset val="238"/>
      </rPr>
      <t>3</t>
    </r>
    <r>
      <rPr>
        <sz val="11"/>
        <color theme="1"/>
        <rFont val="Tahoma"/>
        <family val="2"/>
        <charset val="238"/>
      </rPr>
      <t>, rozwarciu 8,5mm. Łyżeczki owalne,  gładkie. Dostępne w długości 2300mm - przy średnicy narzędzia 2,8mm. Współpracujące z minimalnym kanałem roboczym 3,2mm. Kolor powleczenia niebieski.</t>
    </r>
  </si>
  <si>
    <r>
      <t xml:space="preserve">Pętla do polipektomii jednorazowego użytku z funkcją rotacji dedykowana </t>
    </r>
    <r>
      <rPr>
        <b/>
        <sz val="11"/>
        <color theme="1"/>
        <rFont val="Tahoma"/>
        <family val="2"/>
        <charset val="238"/>
      </rPr>
      <t>resekcjom płaskim</t>
    </r>
    <r>
      <rPr>
        <sz val="11"/>
        <color theme="1"/>
        <rFont val="Tahoma"/>
        <family val="2"/>
        <charset val="238"/>
      </rPr>
      <t xml:space="preserve">, sterylna, owalna, z możliwością cięcia z użyciem elektrokoagulacji lub bez, pleciona, drut o średnicy 0,43 mm z technologią zwiększonego tarcia potwierdzoną przez producenta. Średnica otwarcia 15mm lub 25mm. Narzędzie ze skalowaną rękojeścią. Długość narzędzia 2300mm, średnica osłonki 2,4mm. Pakowane pojedynczo, w zestawie 4 etykiety samoprzylepne do dokumentacji z nr katalogowym, nr LOT, datą ważności oraz danymi producenta. </t>
    </r>
    <r>
      <rPr>
        <b/>
        <sz val="11"/>
        <color theme="1"/>
        <rFont val="Tahoma"/>
        <family val="2"/>
        <charset val="238"/>
      </rPr>
      <t>Opakowanie handlowe = 10 sztuk.</t>
    </r>
  </si>
  <si>
    <t>pakiet nr 18</t>
  </si>
  <si>
    <t>Kleszcze do biopsji jednorazowego użytku powleczone PE • Rozwarcie łopatek 8 mm • Rozmiar łopatek 3,86 mm • Łopatki gładkie z igłą • Łyżeczki uchylne do biopsji stycznych • Średnica 2,3 mm • Długość 1600 mm, 1800 mm, 2300 mm do wyboru. Elastyczne</t>
  </si>
  <si>
    <t>Kleszcze biopsyjne gastroskopowe jednorazowego użytku; średnica narzędzia 2.4mm, długość robocza 160cm, łyżeczki z ząbkami i możliwością biopsji stycznej, osłonka w kolorze żółtym z tworzywa sztucznego pokryta substancją hydrofilną z markerami sygnalizującymi odległość, bez igły, łyżeczki opresyjne o kształcie elipsoidalnym z podwójnymi okienkami każda łyżeczka, koniec dystalny fabrycznie zabezpieczony, wymagana średnica kanału roboczego 2,8mm, Op. 40 sztuk</t>
  </si>
  <si>
    <t>Kleszcze biopsyjne kolonoskopowe jednorazowego użytku; średnica narzędzia 2.8mm (jumbo), długość robocza 240cm, łyżeczki z ząbkami i możliwością biopsji stycznej, osłonka w kolorze pomarańczowym z tworzywa sztucznego pokryta substancją hydrofilną z markerami sygnalizującymi odległość, bez igły, łyżeczki opresyjne o kształcie owalnym, dużym pogłębionym, z podwójnymi okienkami każda łyżeczka, koniec dystalny fabrycznie zabezpieczony, wymagana średnica kanału roboczego 3,2mm, Op. 40 sztuk</t>
  </si>
  <si>
    <t>Pętle do polipektomii wykonane z plecionego drutu o grubości 0.42mm, sztywne, posiadające wskazania do polipektomii zarówno na ciepło, jak i na zimno; kształt heksagonalny, średnica pętli 27mm, długość robocza: 240 cm, średnica zewnętrzna osłonki: 2.4 mm. Opakowanie zawiera 10szt.</t>
  </si>
  <si>
    <t>Pętle do polipektomii wykonane z plecionego drutu o grubości 0.42mm, sztywne, posiadające wskazania do polipektomii zarówno na ciepło, jak i na zimno; kształt okrągły, średnica pętli 33mm, długość robocza: 240 cm, średnica zewnętrzna osłonki: 2.4 mm. Opakowanie zawiera 10szt.</t>
  </si>
  <si>
    <t>Pętle do polipektomii wykonane z plecionego drutu o grubości 0.42mm, sztywne, posiadające wskazania do polipektomii zarówno na ciepło, jak i na zimno; kształt okrągły, średnica pętli 15mm, długość robocza: 240 cm, średnica zewnętrzna osłonki: 2.4 mm. Opakowanie zawiera 10szt.</t>
  </si>
  <si>
    <t>Pętle do polipektomii wykonane z plecionego drutu o grubości 0.42mm, sztywne, posiadające wskazania do polipektomii zarówno na ciepło, jak i na zimno; kształt owalny, średnica pętli 13mm, długość robocza: 240 cm, średnica zewnętrzna osłonki: 2.4 mm. Opakowanie zawiera 10szt.</t>
  </si>
  <si>
    <t>Pętle do polipektomii wykonane z plecionego, elastycznego drutu, posiadające wskazania do polipektomii zarówno na ciepło, jak i na zimno; kształt okrągły, średnica pętli 27mm, długość robocza: 240 cm, średnica zewnętrzna osłonki: 2.4 mm. Opakowanie zawiera 10 szt.</t>
  </si>
  <si>
    <t>Taśma testowa do sterylizacji parowej 18 mm x 50mm, samoprzylepna, zewnętrzna neutralna, bez wskaźnika</t>
  </si>
  <si>
    <t>Taśma testowa do sterylizacji parowej 24 mm x 50mm, samoprzylepna, ze wskaźnikiem</t>
  </si>
  <si>
    <t>Taśma testowa do sterylizacji parowej 18 mm x 50mm, samoprzylepna, zewnętrzna neutralna, ze wskaźnikiem.</t>
  </si>
  <si>
    <t>Ampułkowy wskaźnik biologiczny do kontroli skuteczności sterylizacji parą, o czasie inkubacji 24godz., zawierający spory B. stearothermophilus - zgodnie z normą ISO 11138, nazwa podana na każdej fiolce testu.  Zawierający filtr przeciwbakteryjny zapobiegający nadkażaniu. Na zewnątrz ampułki naniesiony wskaźnik chemiczny jednoznacznie zmieniający kolor po poddaniu testu sterylizacji z koloru niebieskiego na czarny op. a 100 szt</t>
  </si>
  <si>
    <t>Niezawierający niebezpiecznych substancji toksycznych test zwalniania wsadu z samoprzylepnym wskaźnikiem  do kontroli skuteczności procesu sterylizacji parowej o parametrach ustalonych134ºC/7 min. i 121ºC/20 min., wskaźnik w technologii klasy 6 w opakowaniach: 400 szt. + przyrząd PCD. Przyrząd w całości wykonany z tworzywa sztucznego klasy medycznej składający się z korpusu, rurki o długości 1,5 m i średnicy 2 mm oraz przeźroczystej nakrętki umożliwiającej sprawdzenie czy wskaźnik znajduje się w środku bez rozkręcania przyrządu. Na wskaźniku wyraźnie nadrukowany kolor referencyjny przebarwienia</t>
  </si>
  <si>
    <t>Zintegrowane wskaźniki typu 5 z przesuwalną substancją wskaźnikową do kontroli procesu sterylizacji parowej, oddzielne okienko do potwierdzenia prawidłowego wyniku. Wskaźniki kompatybilne ze spiralnym przyrządem PCD. Opakowanie: 250 szt.</t>
  </si>
  <si>
    <t>Olej w sprayu do konserwacji systemów motorowych – 300 ml - spray</t>
  </si>
  <si>
    <t>Sporal A – test do sterylizacji para wodna x 10 szt.</t>
  </si>
  <si>
    <t>Czyścik do usuwania nalotów i rdzy 15 x 10 cm x 3 sztuki</t>
  </si>
  <si>
    <t>Szczotka do mycia – włosie nylonowe dł.61,5 cm x 3mm op. 3 szt.</t>
  </si>
  <si>
    <t>Szczotka do mycia – włosie nylonowe – 61 cm x 7mm op. 3 szt.</t>
  </si>
  <si>
    <t>Bakteriostatyczny preparat gotowy do użycia, w postaci przeźroczystego żelu o neutralnym pH, do wstępnego oczyszczania narzędzi w miejscu ich użycia oraz ich nawilżania podczas transportu, zapobiegający wysychaniu zanieczyszczeń do 72 godzin, zawierający surfaktanty i inhibitory korozji, nie zawierający enzymów, nie wymagający spłukiwania przed maszynowym procesem mycia i dezynfekcji narzędzi. Potwierdzona kompatybilność materiałowa z takimi materiałami jak anodyzowane aluminium, stal, silikon, miedź. Wymagany raport laboratorium potwierdzający, że produkt nie powoduje korozji oraz że wykazuje działanie statyczne wobec bakterii, w tym Escherichia coli, Pseudomonas aeruginosa, Staphylococcus aureus, oraz grzybów, w tym Candida albicans i Aspergillus niger . Opakowanie 650 ml z aplikatorem.</t>
  </si>
  <si>
    <t>Preparat do ręcznej pielęgnacji narzędzi chirurgicznych, zawiera biały olej (olej mineralny/płynna parafina), nie powoduje żadnych osadów, toksykologicznie bezpieczny. Skład &lt;5% niejonowe środki powierzchniowo czynne, 25-&lt;50% alifatyczne węglowodory, nie wpływający na proces sterylizacji parowej (emulguje w wodzie) – 400 ml</t>
  </si>
  <si>
    <t xml:space="preserve">Podwójny cewnik do pobierania wydzielin -Aspisafe 60/65 cm </t>
  </si>
  <si>
    <t>Poliuretanowy dren o długości 6cm zakończony trzema systemami bezigłowymi, na każdym przedłużeniu zawór antyzwrotny. Wyposażony w zaciski umożliwiające zamknięcie światła drenu, objętość wypełnienia 0,53ml. Posiada wbudowany w obudowę mechanizm sprężynowy zapewniający po użyciu automatyczne szczelne zamknięcie silikonowej podzielnej membrany, objętość wypełnienia 0,02 ml nieprzeźroczysty, zapobiega cofaniu się krwi i leków do drenu. Prosty tor przepływu, jałowy, może być używany przez 7 dni lub 720 aktywacji. System nie zawiera ftalanów, latexu, pirogenów, oraz produktów pochodzenia odzwierzęcego, może być używany w tomografii komputerowej oraz rezonansie magnetycznym. Przepływ max. ok. 600 ml/min. Kompatybilny ze wszystkimi lekami dostępnymi na rynku, krwią, cytostatykami, lipidami. Opakowanie folia papier.</t>
  </si>
  <si>
    <t>Poliuretanowy dren o długości 6cm zakończony czterema systemami bezigłowymi, na trzech przedłużeniach zawór antyzwrotny. Wyposażony w zaciski umożliwiające zamknięcie światła drenu. Posiada wbudowany w obudowę mechanizm sprężynowy zapewniający po użyciu automatyczne szczelne zamknięcie silikonowej podzielnej membrany, objętość wypełnienia 0,02 ml nieprzeźroczysty, zapobiega cofaniu się krwi i leków do drenu. Prosty tor przepływu, jałowy, może być używany przez 7 dni lub 720 aktywacji. System nie zawiera ftalanów, latexu, pirogenów, oraz produktów pochodzenia odzwierzęcego, może być używany w tomografii komputerowej oraz rezonansie magnetycznym. Przepływ max. ok. 600 ml/min. Kompatybilny ze wszystkimi lekami dostępnymi na rynku, krwią, cytostatykami, lipidami. Opakowanie folia papier.</t>
  </si>
  <si>
    <t>Sterylny plaster mocujący cewniki. PLaster o wysokiej przepuszczalności, z klejem hydrokolidalnym. Specjalnie uformowana "kieszonka" na skrzydełka cewnika, pasująca do wsystkich stosowanych cewników, nie powodujący zamknięcia światła cewnika rzep velcro, umożliwiający wielokrotne otwieranie i zamykanie</t>
  </si>
  <si>
    <t>System mocowania cewnika za pomocą nitinolowej kotwy umieszczanej pod skórą, bez stosowania kleju. Umożliwiający pielęgnację miesca wkłucia dookoła poprzez podniesienie cewnika wraz z mocowaniem. Przeznaczony do stosowania bez ograniczenia czasowego, czyli mocowanie jest utrzymywane przez cały czas utrzymania cewnika. Rozmiary 3 - 12F</t>
  </si>
  <si>
    <t>Pięciokanałowy cewnik do wkłuć centralnych wysokoprzepływowy, wykonany z termowrażliwego poliuretanu w całości kontrastujący w RTG wprowadzany techniką Seldingera. Znaczniki odległości od 9 cm od dystalnego końca cewnika co 1 cm. Cewnik w rozmiarze 12FR (przepływy świateł : 45ml/min ; 14ml/min ; 14,5ml/min ; 5ml/min ; 350ml/min), długość cewnika 16cm. Każdy zestaw zawiera : cewnik pięciokanałowy z drenami przedłużającymi i zaciskami, bezpieczna igła do nakłucia 18G/70mm, nitinolowy, pokryty teflonem prowadnik "J" 60cm ze znacznikiem głębokości z elastyczną dystalną końcówką w podajniku umożliwiajacym wprowadzanie jedną ręką, system BLS ograniczający wypływ krwi przy nakłuciu oraz redukujący ryzyko zatoru powietrznego, kabelek do EKG, bezpieczny skalpel, dylatator, dodatkowe skrzydełka mocujące, 5 zatyczek z membraną do wstrzyknięć, strzykawka 5ml.</t>
  </si>
  <si>
    <t>Strzykawka do żywienia w systemie bezpiecznym ENFIT o pojemności 60ml, niekompatybilna z połączeniem Luer-Lock. Kolor fioletowy, napis na strzykawce ENTERAL.</t>
  </si>
  <si>
    <t>Kaniula dożylna typu bezpiecznego wykonana z PU, z portem bocznym, wtopione min. 4 paski RTG, filtr hydrofobowy w komorze wypływu, komora zabezpieczona dodatkowo koreczkiem luer-lock z trzpieniem znajdującym się poniżej brzegu koreczka, igła po wyjęciu z kaniuli automatycznie zabezpieczona metalowym zatrzaskiem, logo lub nazwa producenta na samym wyrobie w opakowaniu folia/papier w rozmiarach 14-22 Ga</t>
  </si>
  <si>
    <t>Koreczek do kaniul luer-lock . Opakowanie x 100 sztuk.</t>
  </si>
  <si>
    <t>Korek dezynfekujący do zaworu dostępu luer z roztworem 70% izopropanolu (IPA) jako środkiem dezynfekującym</t>
  </si>
  <si>
    <t>Aparat do infuzji grawitacyjnych z odpowietrznikiem, z filtrem p/bakteryjnym i klapką, automatycznie zatrzymujący infuzję po opróżnieniu „jeziorka”, z zabezpieczeniem przed wypływem płynu z drenu podczas jego wypełnienia oraz miejscem na kolec komory kroplowej dla zapewnienia bezpieczeństwa po użyciu</t>
  </si>
  <si>
    <t>Strzykawka napełniona fabrycznie 0,9% NaCl o objętości 10ml do przepłukiwania. Strzykawka winna posiadać korek nasadkowy ochraniający łącze luer-lock i zapobiegający przypadkowej kontaminacji końcówki strzykawki. Korek zamykający strzykawkę osłania miejsce przyłączenia strzykawki w sposób uniemożliwiający przypadkowe dotknięcie podczas otwierania korka</t>
  </si>
  <si>
    <t>Przyrząd do aspiracji płynów z butelek z filtrem p/bakteryjnym z zatrzaskową zatyczką z wbudowanym filtrem i z zastawką zabezpieczającą lek przed wyciekaniem po dołączeniu strzykawki posiadający nieruchomą osłonę otaczającą nasadkę łączącą ze strzykawką</t>
  </si>
  <si>
    <t>Drenik z trzema zastawkami dostępu bezigłowego, zastawki z przeźroczystą obudową i przezierną silikonową membraną z dobrze widoczną drogą przepływu, z gładką membraną zapewniającą łatwą dezynfekcję dostępu bez metalowych elementów, umożliwiająca stosowanie ponad 200 dostępów, zastawki muszą posiadać automatyczny system zapobiegający cofaniu się leku w kierunku zastawki po odłączeniu strzykawki. Całkowita objętość wypełnienia nie większa niż 1,3 ml, bez lateksu i DEHP, pakowane pojedynczo, sterylne</t>
  </si>
  <si>
    <t>Dren do pomp Infusomat FM/FMS, Space standardowy z ostrym kolcem, odpowietrznikiem z filtrem, górną częścią komory dopasowaną do czujnika kropli, filtrem infuzyjnym 15 µm, zaciskiem rolkowym ze specjalnym miejscem na kolec komory kroplowej i krótkim silikonowym segmentem kontaktującym się z mechanizmem pompy.</t>
  </si>
  <si>
    <t xml:space="preserve">Dren do pomp Infusomat Compact plus 240 cm PVC – 8700 200 </t>
  </si>
  <si>
    <t>Dren do pomp Infusomat Compact plus 240 cm PUR UV – 8700 260</t>
  </si>
  <si>
    <t>Dren do pomp Infusomat Compact plus 240 cm do transfuzji – 8700 350</t>
  </si>
  <si>
    <t>Dren do transfuzji krwi do pomp Infusomat Space-Line, filtr 200µm</t>
  </si>
  <si>
    <t>Igła do blokad nerwów obwodowych ze stymulatorem pod kontrolą USG 30°, 22G 0,7x50mm</t>
  </si>
  <si>
    <t>Igła do blokad nerwów obwodowych ze stymulatorem pod kontrola USG 30° 22G 0,7x100mm</t>
  </si>
  <si>
    <t>Igła do blokad nerwów obwodowych ze stymulatorem pod kontrola USG 30° 22G 0,7x80mm</t>
  </si>
  <si>
    <t>Igła do blokad nerwów obwodowych 22Gx50mm</t>
  </si>
  <si>
    <t>Cewnik do żył centralnych dwuświatłowy z możliwością wprowadzenia prowadnicy bez odłączania strzykawki z możliwością kontroli położenia w EKG 16/16/20cm CERTOFIX DUO</t>
  </si>
  <si>
    <t>Cewnik do żył centralnych trójświatłowy z możliwością wprowadzania prowadnicy bez odłączania strzykawki z możliwością kontroli położenia w EKG 16/18/20cm CERTOFIX TRIO</t>
  </si>
  <si>
    <t>Cewnik do żył centralnych czteroświatłowy z możliwością wprowadzania prowadnicy bez odłączania strzykawki z możliwością kontroli położenia w EKG 16/18/14/20cm CERTOFIX QUATRO</t>
  </si>
  <si>
    <t>Kranik trójdrożny do infuzji, wykonany z poliwęglanu, bez wyczuwalnej zmiany położenia  pokrętła kranika otwarty/zamknięty, wszystkie ramiona kranika zabezpieczone koreczkami, produkt pakowany pojedynczo, sterylny</t>
  </si>
  <si>
    <t>Kranik trójdrożny do infuzji, wykonany z materiału odpornego na działanie nawet bardzo agresywnych leków, z pokrętłem w kolorze niebieskim lub białym, wyczuwalna zmiana położenia pokrętła kranika otwarty/zamknięty (co 45°), wszystkie ramiona kranika zabezpieczone koreczkami, jedno z ramion kranika musi posiadać łącznik rotacyjny, który po połączeniu z linią infuzyjną musi zapewnić swobodny obrót kranika wokół osi linii infuzyjnej bez możliwości skręcania jej, produkt pakowany pojedynczo, sterylny</t>
  </si>
  <si>
    <t>Rampa 5-kranikowa, wykonana z poliamidu, zespół kraników tworzących rampę trwale połączony ze sobą, zintegrowany z podstawą umożliwiającą mocowanie do stojaków pionowych, kraniki z różnokolorowymi oznaczeniami, wszystkie ramiona rampy musza być zaopatrzone w koreczki a jedno z ramion w osi linii infuzyjnej musi być zaopatrzone w łącznik rotacyjny zamkniętym koreczkiem, wytrzymałość ciśnieniowa do 2 bar, nie zawierająca lateksu i DEHP</t>
  </si>
  <si>
    <t>Rampa 3-kranikowa, wykonana z poliamidu, zespół kraników tworzących rampę trwale połączony ze sobą, zintegrowany z podstawą umożliwiającą mocowanie do stojaków pionowych, kraniki z różnokolorowymi oznaczeniami, wszystkie ramiona rampy musza być zaopatrzone w koreczki a jedno z ramion w osi linii infuzyjnej musi być zaopatrzone w łącznik rotacyjny zamkniętym koreczkiem, wytrzymałość ciśnieniowa do 2 bar, nie zawierająca lateksu i DEHP</t>
  </si>
  <si>
    <t>Zestaw do wkłucia centralnego:</t>
  </si>
  <si>
    <t>- chusta z otworem 75x110cm</t>
  </si>
  <si>
    <t>- kleszczyki do gazików szare, proste</t>
  </si>
  <si>
    <t>- imadło szare</t>
  </si>
  <si>
    <t>- kompres 7,5x7,5cm 8 warstw</t>
  </si>
  <si>
    <t>- miska 20x14,8x4cm zielona</t>
  </si>
  <si>
    <t>- chusta 75-90cm</t>
  </si>
  <si>
    <t>- nici do skóry 3,0 z igła półokrągłą</t>
  </si>
  <si>
    <t>Zestaw do płukania pęcherza i pielęgnacji cewnika: cewnik z uniwersalną końcówką i zintegrowaną zatyczką ochronną, całkowicie zamknięty system, zacisk zapobiegający wydostaniu się płynu przed podłączeniem produktu do cewnika sterylny - NaCl 0,9% 100ml x 10 sztuk w opakowaniu</t>
  </si>
  <si>
    <t>Dren Y z dwoma automatycznymi zastawkami do dostępu bezigłowego, do łączenia z różnymi elementami linii infuzyjnej - dopuszczalna ilość dostępów – 200 -, możliwość podawania tłuszczy; prędkość przepływu: 21-45l/h w zależności od ciśnienia płynu; bez lateksu; połączenia Luer Slip i Luer Lock</t>
  </si>
  <si>
    <t>Kaniula dożylna typu bezpiecznego bez portu bocznego, wykonana z PU, ze specjalnym dodatkowym zaworem eliminującym całkowicie wypływ krwi podczas kaniulacji, wtopione min. 4 paski RTG, filtr hydrofobowy w komorze wypływu, igła po wyjęciu z kaniuli automatycznie zabezpieczona metalowym zatrzaskiem, rozmiar 18-22 Ga</t>
  </si>
  <si>
    <t>Igła do znieczuleń splotów typu D SH-22 G/0,7 x 120 mm</t>
  </si>
  <si>
    <t>J.M</t>
  </si>
  <si>
    <t xml:space="preserve">Ilość </t>
  </si>
  <si>
    <t>saszetka</t>
  </si>
  <si>
    <t>Nić niewchłanialna, monofilamentowa polipropylen i polietylen 1/2 koła igła okrągła 30mm dł. nici 75cm. Rozmiar: 2/0</t>
  </si>
  <si>
    <t>Nić niewchłanialna, monofilamentowa polipropylen i polietylen  1/2 koła igła okrągła 30mm dł. nici 75 cm. Rozmiar: 0</t>
  </si>
  <si>
    <t>Nić niewchłanialna, monofilamentowa poliamidowa: 3/8 koła igła odwrotnie tnąca 19mm dł. nici 45 cm                                              Rozmiar 2/0</t>
  </si>
  <si>
    <t>Nić niewchłanialna, monofilamentowa poliamidowa: 3/8 koła igła odwrotnie tnąca 19mm dł. nici 75 cm                                              Rozmiar 3/0</t>
  </si>
  <si>
    <t>Nić niewchłanialna, monofilamentowa poliamidowa: 3/8 koła igła odwrotnie tnąca 24 mm dł. Nici 75 cm                                              Rozmiar 3/0</t>
  </si>
  <si>
    <t>Nić niewchłanialna monofilamentowa poliamidowa: 3/8 koła igła odwrotnie tnąca 24mm dł. nici 75 cm                                              Rozmiar 2/0</t>
  </si>
  <si>
    <t xml:space="preserve">Saszetka </t>
  </si>
  <si>
    <t>Nić niewchłanialna, monofilamentowa poliamidowa:3/8 koła igła odwrotnie tnąca 24mm dł. nici 45 cm                                              Rozmiar 2/0</t>
  </si>
  <si>
    <t>Nić niewchłanialna, monofilamentowa poliamidowa: 3/8 koła igła odwrotnie tnąca 24mm dł. nici 45 cm                                              Rozmiar 3/0</t>
  </si>
  <si>
    <t>Nić niewchłanialna, monofilamentowa poliamidowa: 3/8 koła igła odwrotnie tnąca 39mm dł. nici 75 cm                                              Rozmiar 0</t>
  </si>
  <si>
    <t>Nić niewchłanialna, monofilamentowa poliamidowa: 3/8 koła igła odwrotnie tnąca 19mm dł. nici 45 cm                                              Rozmiar4/ 0</t>
  </si>
  <si>
    <t>Nić wchłanialna, pleciona powlekana syntetyczna okres podtrzymywania tkankowego w 50% 5 dni:1/2 koła okrągła 26 mm dł. nici 70cm bezbarwna                                                   Rozmiar 2/0</t>
  </si>
  <si>
    <t>Nić wchłanialna, pleciona powlekana syntetyczna okres podtrzymywania tkankowego w 50% 5 dni: 1/2 koła okrągła 30 mm dł. nici 70cm bezbarwna                                                   Rozmiar 2/0</t>
  </si>
  <si>
    <t>Nić niewchłanialna, monofilamentowa polipropylen i polietylen                                     1/2 koła igła okrągła o zakończeniu krótkim tnącym 22 mm dł. nici 75cm. Rozmiar: 2/0</t>
  </si>
  <si>
    <t>Nić niewchłanialna, monofilamentowa polipropylen i polietylen                                     1/2 koła igła okrągła o zakończeniu krótkim tnącym 17 mm dł. nici 75cm.Rozmiar: 5/0</t>
  </si>
  <si>
    <t xml:space="preserve">saszetka </t>
  </si>
  <si>
    <t>Nić niewchłanialna monofilamentowa poliamidowa: 3/8 koła igła odwrotnie tnąca 39mm dł. nici 45 cm                                              Rozmiar 2/0</t>
  </si>
  <si>
    <t>Nić wchłanialna, monofilamentowa syntetyczna okres podtrzymywania tkankowego  50%  od 13 dni .Igła prosta odwrotnie tnąca 51 mm dł. Nici 70 cm                                                    Rozmiar 3/0</t>
  </si>
  <si>
    <t>Nić wchłanialna, monofilamentowa syntetyczna okres podtrzymywania tkankowego  50%  od 13 dni .Igła 3/8 koła  odwrotnie tnąca 24  mm dł. Nici 70 cm                                                    Rozmiar 3/0</t>
  </si>
  <si>
    <t>Nić wchłanialna, pleciona powlekana syntetyczna okres podtrzymywania tkankowego 40- 50% 21 dni powlekana dodatkowo dioctanem chlorheksydyny  nić fioletowa 3x45cm                                                    Rozmiar 2</t>
  </si>
  <si>
    <t>szaszetka</t>
  </si>
  <si>
    <t>Razem</t>
  </si>
  <si>
    <t>Łącznik karbowany (przedłużacz o gładkim wnętrzu, z podwójnie obrotowym łącznikiem Katowym rurki intubacyjnej 22M/15F, wyposażony w port do odsysania z kapturkiem ochronnym i gumowym kołnierzem do bronchoskopii, długość min. 15cm, opakowanie typu folia-papier</t>
  </si>
  <si>
    <t>sz</t>
  </si>
  <si>
    <t>Papier do defibrylatora Mindray  D 6 Bene Heart – do zapisu EKG z nadrukiem. Szerokość 80 mm x 20 m Opakowanie 1 rolka</t>
  </si>
  <si>
    <t>Igła do blokad nerwów obwodowych współpracująca ze stymulatorem pod kontrolą USG 30 st.                                                                  Rozmiary 22G x 80 mm/  / 22G x 50 mm /  do wyboru przez zamawiającego</t>
  </si>
  <si>
    <t>Igła do blokad nerwów obwodowych współpracująca ze stymulatorem pod kontrolą USG 30 st.                                                                  Rozmiar  21G x 85mm / 22Gx 50mm</t>
  </si>
  <si>
    <t>Opis</t>
  </si>
  <si>
    <t>Vat %</t>
  </si>
  <si>
    <t>Chusta trójkątna z włókniny 100cmx100cmx141cm</t>
  </si>
  <si>
    <t>Chusteczki do ciała hypoalergiczne, włókninowe 20 x 30 cm nasączone alantoiną, Vit E, bisabololem – bez parabenów i alkoholu, pH 5,5 x 80 szt.</t>
  </si>
  <si>
    <t>Kompresy gazowe, niejałowe, 17 nitkowe, 12 warstwowe 5 cm x 5c m x 500szt. (zgodnie z ustawą o Wyrobach medycznych wymagany jest produkt klasy II a, wyrób inwazyjny)</t>
  </si>
  <si>
    <t>Kompresy gazowe, niejałowe, 17 nitkowe, 12 warstwowe, 7 cm x 7 cm x 500szt. (zgodnie z ustawą o Wyrobach medycznych wymagany jest produkt klasy II a, wyrób inwazyjny)</t>
  </si>
  <si>
    <t>Kompresy gazowe, niejałowe, 17 nitkowe, 12 warstwowe, 9 cm x 9cm x 500szt. (zgodnie z ustawą o Wyrobach medycznych wymagany jest produkt klasy II a, wyrób inwazyjny)</t>
  </si>
  <si>
    <t>Oddychające, anatomiczne wkładki urologiczne, wewnętrzne hydrofobowe osłonki boczne, dla kobiet z lekkim i średnim nietrzymaniem moczu, rozmiar Plus x 15szt.</t>
  </si>
  <si>
    <t>Opaska - podkład podgipsowy jałowy o wymiarach 15cm i 3 m. Pakowany pojedynczo.</t>
  </si>
  <si>
    <t>Opaska dziana jałowa. O szerokości 15 cm i długości 4m. Pakowana pojedyńczo</t>
  </si>
  <si>
    <t>Opaska elastyczna jałowa 12cm x 4m x 1 szt.</t>
  </si>
  <si>
    <t>Opaska elastyczna jałowa 15cm x 4m x 1 szt.</t>
  </si>
  <si>
    <t>Rękaw ortopedyczny 10cmx20m bawełniany, dziany, stosowany jako dodatkowy podkład pod opaski gipsowe, masa liniowa 30g/m, skład 100% przędza bawełniana</t>
  </si>
  <si>
    <t>Wata celulozowa 40x60cm pakowana po 5kg, odtłuszczona i wybielona, gramatura pojedynczej warstwy 36,5g/m2, chłonność wody 11g/g, wilgotność 5,9%, zawartość substancji rozpuszczalnych w wodzie 0,35%. Opakowanie x 5 kg</t>
  </si>
  <si>
    <t>Koszula połoznicza rozmiar Large - extra large x 10 szt</t>
  </si>
  <si>
    <t xml:space="preserve">Majtki elastyczne siatka rozmiar Large . W opakowaniu 2 szt. </t>
  </si>
  <si>
    <t>Pieluchomajtki sugerowany obwód 130-170, rozmiar XL, chłonność min. 2500 g, retencja 680g; wkłady chłonne z pulpy celulozowej z superabsorbentem. Osłonki boczne wzdłuż
wkładu chłonnego skierowane na zewnątrz. Cztery przylepcorzepy do wielokrotnego mocowania. Ściągacz taliowy z przodu i z tyłu wyrobu. Podwójny indykator wilgotności w postaci kleju indykacyjnego i tuszu indykacyjnego. Produkt paroprzepuszczalny na całej
Powierzchni., opaowanie [ x 30 szt.] Zamawiający wymaga dołączenia karty danych technicznych na potwierdzenie chłonności. W opakowaniu 30 sztuk.</t>
  </si>
  <si>
    <t>Pieluchomajtki sugerowany obwód 100-150, rozmiar L, chłonność min. 2500 g, retencja 680g; wkłady chłonne z pulpy celulozowej z superabsorbentem. Osłonki boczne wzdłuż
wkładu chłonnego skierowane na zewnątrz. Cztery przylepcorzepy do wielokrotnego mocowania. Ściągacz taliowy z przodu i z tyłu wyrobu.Podwójny indykator wilgotności w postaci kleju indykacyjnego i tuszu indykacyjnego. paroprzepuszczalny na całej
Powierzchni, opakowanie [ x 30 szt.] Zamawiający wymaga dołączenia karty danych technicznych na potwierdzenie chłonności. W opakowaniu 30 sztuk.</t>
  </si>
  <si>
    <t>Pieluchomajtki sugerowany obwód 75-110, rozmiar M, chłonność min. 2200 g, retencja 630g; wkłady chłonne z pulpy celulozowej z superabsorbentem. Osłonki boczne wzdłuż
wkładu chłonnego skierowane na zewnątrz. Cztery przylepcorzepy do wielokrotnego mocowania. Ściągacz taliowy z przodu i z tyłu wyrobu.Podwójny indykator wilgotności w postaci kleju indykacyjnego i tuszu indykacyjnego. paroprzepuszczalny na całej
Powierzchni., opakowanie [ x 30 szt.] Zamawiający wymaga dołączenia karty danych technicznych na potwierdzenie chłonności. W opakowaniu 30 sztuk.</t>
  </si>
  <si>
    <t>Podkłady higieniczne w rozmiarze 90 cm x 60 cm do stosowania jako dodatkowe zabezpieczenie. Warstwę spodnią stanowi biała antypoślizgowa folia. We wkładzie chłonnym znajduje się pulpa celulozowa,warstwę wierzchnią stanowi włóknina. O masie nie mniejszej niż 57 g i minimalnej chłonności wyrobu wg metody ISO 11948-1 – 1600 g. W opakowaniu 30 sztuk.</t>
  </si>
  <si>
    <t>Pieluchomajtki dla dorosłych tzw. dzienne, rozmiar S – obwód bioder 55-80 wykonane z laminatu paroprzepuszczalnego na całej powierzchni wyrobu chłonnego, wyposażone w dwa elastyczne ściągacze taliowe – przód i tył, podwójne dwuwarstwowe elastyczne przylepcorzepy, podwójny indykator wilgotności w postaci kleju indykacyjnego i tuszu indykacyjnego, podwójny wkład chłonny z antybakteryjnym superabsorbentem z właściwośćią neutralizacji nieprzyjemnego zapachu, elastyczne ściągacze w kroczu i wewnętrzne osłonki boczne wzdłuż wkładu chłonnego skierowane na Zewnątrz. Wyrób nie może zawierać elementów lateksowych. Minimalna chłonność wyrobu wg metody ISO 11948-1 -1600 g, średnia retencja mierzona wg NAFC 490g. Oznakowane zgodnie z ustawą o wyrobach medycznych i opakowanie [ x 30 szt.]</t>
  </si>
  <si>
    <t>Pieluchomajtki dla dorosłych o podwyższonej chłonności tzw. nocne, rozmiar XXL – obwód bioder 160-210 cm, retencja 1150. Wkłady chłonne z pulpy celulozowej z superabsorbentem i warstwą rozprowadzającą. Ściągacz taliowy z przodu i z tyłu wyrobu. Dwa pasy włókninowe na przedłużeniu skrzydeł bocznych. Cztery przylepcorzepy do wielokrotnego mocowania. Warstwa izolacyjna paroprzepuszczalna i opakowanie [ x 30 szt.] Oznakowane zgodnie z ustawą o wyrobach medycznych Zamawiający wymaga dołączenia karty danych technicznych na potwierdzenie chłonności i opakowanie [x 10 szt.]</t>
  </si>
  <si>
    <t>Nożyczki chirurgiczne tępo-tępe proste, jałowe ze stali martenzytycznej, klasa II a, oznaczenie jednorazowości narzędzia (dodatkowo zabezpieczone kolorem) 17 cm, op. x 25 szt.</t>
  </si>
  <si>
    <t xml:space="preserve">Nożyczki ostro-ostre zagięte jałowe ze stali martenzytycznej, klasa II a, oznaczenie jednorazowości narzędzia (dodatkowo zabezpieczone kolorem), jednorazowe, 11 cm. x 25 szt.
</t>
  </si>
  <si>
    <t xml:space="preserve">Nożyczki Ostro-Ostre proste, jałowe ze stali martenzytycznej, klasa II a, oznaczenie jednorazowości narzędzia (dodatkowo zabezpieczone kolorem) 11 cm op. x 25 szt.
</t>
  </si>
  <si>
    <t>Nożyczki chirurgiczne jałowe Ostro-Ostre proste ze stali martenzytycznej, klasa II a, oznaczenie jednorazowości (dodatkowo zabezpieczenie kolorem) ostro-ostre proste 15 cm x 25 sztuk</t>
  </si>
  <si>
    <t xml:space="preserve">Nożyczki chirurgiczne jałowe proste Ostro-Tępe ze stali martenzytycznej, klasa II a, oznaczenie jednorazowości (dodatkowo zabezpieczenie kolorem) ostro-tępe proste 14 cm x 25 sztuk </t>
  </si>
  <si>
    <t>METALOWE NOŻYCZKI ZAGIETE MAYO STILLE TĘPO-TĘPE 15CM x25 szt</t>
  </si>
  <si>
    <t>Kleszczyki chirurgiczne proste typu Kocher, jałowe ze stali martenzytycznej, klasa II a, oznaczenie jednorazowości (dodatkowo oznaczenie jednorazowości)  – 14 cm x 25 sztuk –</t>
  </si>
  <si>
    <t>Kleszczyki anatomiczne proste typu Pean , jałowe ze stali martenzytycznej, klasa II a, oznaczenie jednorazowości – 12,5 cm x 25 sztuk.</t>
  </si>
  <si>
    <t>Kleszczyki anatomiczne zagięte typu Halsted-Mosquito, jałowe ze stali martenzytycznej, klasa II a, oznaczenie jednorazowości 12,5 cm x 25 sztuk.</t>
  </si>
  <si>
    <t>Pęseta anatomiczna standardowa prosta, jałowe ze stali martenzytycznej, klasa II a, oznaczenie jednorazowości 12,5 cm x 25 sztuk</t>
  </si>
  <si>
    <t>Opaska elastyczna z zapinką ,pojedynczo pakowana.Min 65% przędzxy bawenianej min 30% jedwabiu poliamidowego min 4% przędzy elastomerowej .masa własciwa  min 26g.Siła zrywajaca  min 140N/5cm.Elastyczność  120%</t>
  </si>
  <si>
    <t xml:space="preserve">Opaska gipsowa, min 94%, obustronnie perforowanym tubusie z tworzywa sztucznego   3 m x 12 cm. Pakowana po 2 szt
</t>
  </si>
  <si>
    <t>Opaska gipsowa, min 94%, obustronnie natryskiwana, perforowanym tubusie z tworzywa sztucznego 3 m x 15 cm.  Pakowana po 2 szt</t>
  </si>
  <si>
    <t>Pianka do oczyszczania silnie zabrudzonych części ciała przy dolegliwościach związanych z nietrzymaniem moczu i stolca ,bez użycia wody, zawierająca biokompleks lniany, pantenol, oliwa z oliwek i kwas mlekowy , pH neutralne dla skóry -poj.500ml.</t>
  </si>
  <si>
    <t>Podkład wykonany z syntetycznej waty, pod gips 3m x15cm x 12 szt.</t>
  </si>
  <si>
    <t>Olejek do pielęgnacji i masażu skóry osób chorych i unieruchomionych. Stymuluje gojenie się ran i odbudowuje uszkodzony naskórek. Odżywia i natłuszcza, zawierający: ekstrakt z nagietka, witaminę E. Pojemność  i 200 ml</t>
  </si>
  <si>
    <t>Olejek do pielęgnacji i masażu skóry osób chorych i unieruchomionych. Stymuluje gojenie się ran i odbudowuje uszkodzony naskórek. Odżywia i natłuszcza, zawierający: ekstrakt z nagietka, witaminę E. Pojemność 1000 ml</t>
  </si>
  <si>
    <t>Krem ochronny przeciw odparzeniom-  chroni skórę przed powstawaniem stanów zapalnych, odparzeń i odleżyn przy jednoczesnym jej nawilżaniu. Neutralizuje nieprzyjemne zapachy. zawierający tlenek cynku, biokompleks lniany, ekstrakt z rumianku, neutralizator zapachu. Pojemność 100 ml</t>
  </si>
  <si>
    <t>Krem ochronny -Do skóry narażonej na podrażnienia, w tym u osób obłożnie chorych i pieluchowanych. Głęboko nawilża i przyspiesza regenerację naskórka.  Posiada substancje neutralizujaca zapachy, zawierający: argininę, alantoinę, biokompleks lniany, pantenol, masło shea, olej z pestek winogron. Pojemność 200 ml</t>
  </si>
  <si>
    <t>Krem myjący 3w1- pielęgnuje, oczyszcza i chroni skórę, przed szkodliwym wpływem czynników zewnętrznych. Neutralizuje nieprzyjemne zapachy, zawierający: mocznik 3%, glicerynę,, kwas mlekowy, biokompleks lniany. Pojemność 1000 ml</t>
  </si>
  <si>
    <t>Szampon w piance do mycia włosów bez użycia wody- do mycia suchej, wrażliwiej i podrażnionej skóry głowy oraz włosów bez użycia wody, neutralizający zapachy, zawierający DeoPlex, biokompleks lniany. Pojemność 200 ml</t>
  </si>
  <si>
    <t>Żel myjąco- natłuszczający- łagodnie myje, nawilża i natłuszcza skórę, pH 5, które stabilizuje kwaśny płaszcz ochronny skóry. Zawierający:biokompleks lniany, kwas mlekowy, pantenol. Pojemność 500 ml.</t>
  </si>
  <si>
    <t>Emulsja nawilżająca - intensywnie zmiękczająca wysuszony naskórek, zawierająca: Mocznik 4%, alantolinę, argininę, biokompleks lniany, trehalozę, kwas mlekowy. Pojemność 500 ml.</t>
  </si>
  <si>
    <t>Żel aktywizujący,polecany do codziennego aktywizowania skóry wrażliwej, narażonej na powstawanie odparzeń i odleżyn, szczególnie dla osób obłożnie chorych, zawierający: guaranę, kamforę, kofeinę, kompleks lniany, bisabolol, alantolinę. Pojemność 200 ml</t>
  </si>
  <si>
    <t>Neutralizator zapachu- neutralizuje nieprzyjemne zapachy i przyspiesza rozpad cząsteczek odpowiedzialnych za przykry zapach. Po użyciu pozostawia przyjemny, odświeżający zapach, zawierający DeoPlex®. Pojemność 500 ml</t>
  </si>
  <si>
    <t>Pakiet nr 25</t>
  </si>
  <si>
    <t>Sterylny zestaw zabiegowy o składzie:</t>
  </si>
  <si>
    <t>Op</t>
  </si>
  <si>
    <t>Imadło metalowe o długości 13cm. Anatomiczna pęseta plastikowa o długości 13cm.                                           Nerka tekturowa o pojemności 500ml. Kompresy włókninowe 7,5x7,5cm 4-warstwowe o gramaturze 40g/m2 - 5szt.   Serweta 60x50cm z laminatu dwuwarstwowego o gramaturze 56g/m2 z otworem                                                  przylepnym o średnicy 8cm.  Serweta 75x75cm bibułowo-foliowa o gramaturze 42g/m2.                                 Tupfery z gazy 17N 30x30cm - 5szt .  Zestaw zawiera etykietę samoprzylepną TAG do dokumentacji medycznej, na etykiecie znak CE, LOT i REF</t>
  </si>
  <si>
    <t>Sterylny zestaw do wkłucia lędźwiowego: ·          Korcang plastikowy min. 24cm.  Serweta bibułowo-foliowa 75x45cm o gramaturze min. 42g/m2, stanowi owiniecie zestawu. Serweta dwustronna nieprzemakalna 50x60cm z otworem o średnicy 10cm z przylepcem o gramaturze min. 56g/m2.                        Serweta bibułowo-foliowa 60x50cm o gramaturze min. 42g/m2 . 10szt. kompresy włókninowe 30g/m2 7,5x7,5cm 4 warstwowe .    Opatrunek o wymiarach 5x7,2cm  Na zestawie widnieje znak CE i nr LOT. Cztery samoprzylepne etykiety TAG do wklejenia do dokumentacji medycznej  Wymagane dołączenie do oferty karty danych technicznych w celu potwierdzenia parametrów elementów składowych zestawu.</t>
  </si>
  <si>
    <t>Zestaw do żylaków zawierający:</t>
  </si>
  <si>
    <t xml:space="preserve"> 4 szt. serweta gazowa 45x70 cm 4W 17N RTG        1 szt. OPASKA ELASTYCZNA o wymiarach  4mx12cm z zapinką, 1szt  OPASKA  ELASTYCZNA o wymiarach 4m x 15cm z 2 zapinkami -  40 szt. Kompresów gazowych 17N 10x10 cm 8W  zapakowanych 4x10 sztuk przewiązanych nitką,  2 szt.- podkład chłonny typu SENI 60x60 cm.</t>
  </si>
  <si>
    <t>Całość zestawu zapakowana w torebkę papierowo foliową. Opatrzona etykietą typu TAG.</t>
  </si>
  <si>
    <t xml:space="preserve">Zestaw brzuszno - ginekologiczny zawierający: </t>
  </si>
  <si>
    <t xml:space="preserve">1 szt. serweta gazowa 45x70 cm 4W 17N RTG,      </t>
  </si>
  <si>
    <t>30 szt. Tupfer  Kaptur o wymiarach 26x82cm z nitką RTG, 10szt. Tupfer w kształcie kuli 15x15cm  z nitką RTG, 1 szt. kompresu gazowego 17 Nitkowego o wymiarach 90x40 cm  6 warstwowy.</t>
  </si>
  <si>
    <t xml:space="preserve">  Całość zestawu zapakowana w torebkę papierowo foliową. Opatrzona etykietą typu TAG.</t>
  </si>
  <si>
    <t>Zestaw protezowy - staw biodrowy o poniższym składzie:</t>
  </si>
  <si>
    <t>Op.</t>
  </si>
  <si>
    <t>30 szt. Tupfer gazowy typu kaptur  z nitką RTG 17N o wymiarach  26x82 cm, - 40 szt. Kompresów gazowych  17N o wymiarach 10x10 cm 8W z nitką RTG pakowane 4x10 przewiązane nitką, 1 szt. opaska elastyczna o wymiarach  4mx15cm  z zapinką, 2 szt. podkład chłonny typu SENI SOFT BASIC 60x60 cm.</t>
  </si>
  <si>
    <t xml:space="preserve"> Całość zestawu zapakowana w torebkę papierowo foliową. Opatrzona etykietą typu TAG.</t>
  </si>
  <si>
    <t>Zestaw chirurgii brzucha o składzie:</t>
  </si>
  <si>
    <t>1 szt. serweta gazowa 45x70 cm 4W 17N RTG,</t>
  </si>
  <si>
    <t xml:space="preserve">10 szt. tupfer gazowy w kształcie kuli  o wymiarach 15x15 cm z nitką RTG, 1 szt. kompres gazowy 17N o wymiarach 90x40 cm 6 warstwowy,       </t>
  </si>
  <si>
    <t>30 szt.  kompres gazowy 17N o wymiarach 10x10cm 8W z nitką  RTG pakowany  3x10szt. przewiązywane nitką .</t>
  </si>
  <si>
    <t>Zestaw do haluksa o składzie:</t>
  </si>
  <si>
    <t>10 szt. kompresów gazowych 17N o wymiarach 10 x10cm  8W z nitką  RTG                                      1 szt. OPASKA ELASTYCZNA typu MATOPAT UNIVERSAL o wymiarach  5m x 15cm Z ZAP LUZ</t>
  </si>
  <si>
    <t>1 szt. OPASKA ELASTYCZNA MATOPAT UNIVERSAL o wymiarach5m x 12cm Z ZAP LUZ</t>
  </si>
  <si>
    <t>3 szt. kompresów gazowych 17N o wymiarach 10X20CM 8W Całość zestawu zapakowana w torebkę papierowo - foliową. Opatrzona etykietą typu TAG.</t>
  </si>
  <si>
    <t>Zestaw ginekologiczny dolny zawierający:</t>
  </si>
  <si>
    <t>30 szt. kompresów gazowych 17N 10x10cm 8W RTG DJ B A1  wiązane nitką po 3x10 szt.</t>
  </si>
  <si>
    <t xml:space="preserve">1 szt. STRZYKAWKA PLAST 3 częściowa 20 ml,        </t>
  </si>
  <si>
    <t>1 szt. IGŁA INIEKCYJNA  21G X 2 (0,8x50mm),</t>
  </si>
  <si>
    <t xml:space="preserve">5 szt. - Tupfer gazowy typu kaptur z nitką RTG 17N w rozmiarze 26x82 cm,        </t>
  </si>
  <si>
    <t>10 szt. Tupfer gazowy w kształcie kuli o wymiarach  15x15 cm z nitką RTG  wykonany z gazy  17N,</t>
  </si>
  <si>
    <t>1 szt. SETON gazowy wykonany z gazy 17Nitkowy 4 warstwowy o wymiarach 2m x5cm .</t>
  </si>
  <si>
    <t>Zestaw do operacji kolana zawierający:</t>
  </si>
  <si>
    <t>45szt. kompresów gazowych  17 N 10x10 cm 8w RTG DJ B A1,  2 szt. OPASKA ELASTYCZNA typu MATOPAT UNIVERSAL o wymiarach  5mx15cm z zapinką, 2 szt. podkład chłonny typu SENI SOFT BASIC 60x60 cm, 1 szt. STRZYKAWKA PLAST 3 częściowa 50ml</t>
  </si>
  <si>
    <t>Zestaw do zmiany opatrunku podstawowy zawierający:</t>
  </si>
  <si>
    <t>Kompres włókninowy 7,5x7,5 cm 30g -2szt                                                            Tupfer kula 17n 20 x 20 cm – 6 szt. Pęseta plastikowa – 2 szt.</t>
  </si>
  <si>
    <t>Zestaw do usuwania zszywek skórnych jałowy</t>
  </si>
  <si>
    <t>zestaw do zakładania szwów</t>
  </si>
  <si>
    <t>Serweta gazowa jałowa z nitka RTG i tasiemką 30cmx30cmx ( opakowanie zawiera 2szt.)</t>
  </si>
  <si>
    <t>Serweta gazowa, jałowa, 45cmx70cm z nitką RTG</t>
  </si>
  <si>
    <t>Serweta trójwarstwowa 150cm x 180 cm jałowa x 1 szt.</t>
  </si>
  <si>
    <t>Serweta trójwarstwowa 150cm x 90 cm jałowa x 1 szt.</t>
  </si>
  <si>
    <t>Serweta trójwarstwowa włókninowo - foliowa z przylepcem 150cm x 100 cm jałowa x 1 szt.</t>
  </si>
  <si>
    <t>Serweta trójwarstwowa włókninowo – foliowa z przylepcem 180cm x 150 cm jałowa x 1 szt.</t>
  </si>
  <si>
    <t>Serweta włókninowa, jałowa, nieprzylepna 45cm x 45cm x 1 sztuka</t>
  </si>
  <si>
    <t>Serweta włókninowa, jałowa, nieprzylepna 45cm x 80cm x 1 sztuka</t>
  </si>
  <si>
    <t>Serweta włókninowo - foliowa, nieprzylepna, jałowa 45 x 45cm x 1 sztuka</t>
  </si>
  <si>
    <t>Serweta włókninowo - foliowa, nieprzylepna, jałowa  90 x 80cm x 1 sztuka</t>
  </si>
  <si>
    <t xml:space="preserve">Serweta włókninowa - foliowa BS 220x 90 cm x 100 szt </t>
  </si>
  <si>
    <t>Seton z gazy, 4 warstwy, 17 nitek 2m x 2cm, jałowy x 1 szt.</t>
  </si>
  <si>
    <t>Seton z gazy, 4 warstwy, 17 nitek 2m x 5cm, jałowy x 1 szt.</t>
  </si>
  <si>
    <t>Tupfer jałowy, „groszek”, wyposażony w nitkę RTG 12cm x 12cm x 10 szt.</t>
  </si>
  <si>
    <t>Tupfer typy KAPTUR w rozmiarze 26x82cm.  z nitką RTG. Wykonany z gazy 17 nitkowej. Sterylizowany parą wodną.  W TPF z etykietą TAG. Pakowany po 10 szt.</t>
  </si>
  <si>
    <t>Tupfer w kształcie kuli w rozmiarze 15x15cm, z nitką RTG. Wykonany z gazy 17 nitkowej 8 warstwowej. Sterylizowany parą wodną. Pakowany po 10szt. w blister z etykietą TAG.</t>
  </si>
  <si>
    <t>Tupfer, „kula”, jałowy, 15cm x 15cm x 3szt.</t>
  </si>
  <si>
    <t>Tupfery gazowe “kule”, jałowe 20cmx20cm z nitką RTG x 5 szt.</t>
  </si>
  <si>
    <t>Kompres gazowy o rozmiarze 10x10cm, z nitką RTG. Wykonany z gazy 17 nitkowej 8 warstwowej. Sterylizowany parą wodną. Pakowany po 20 sztuk. przewiązane nitką, w TPF z etykietą TAG.</t>
  </si>
  <si>
    <t>Kompres gazowy o rozmiarze 5x5cm, z nitką RTG. Wykonany z gazy 17 nitkowej 12 warstwowej. Sterylizowany parą wodną. Pakowany po 5szt., TPF z etykietą TAG.</t>
  </si>
  <si>
    <t>Kompresy gazowe jałowe, 17 nitkowe, 8 warstwowe, 7,5 cm x 7,5cm x 10szt.</t>
  </si>
  <si>
    <t>Kompresy gazowe, jałowe, 17 nitkowe, 12 warstw rozmiar 10x20 cm x 3szt. blister</t>
  </si>
  <si>
    <t>NORMY i WYMAGANIA POZ 1-6:</t>
  </si>
  <si>
    <r>
      <t xml:space="preserve"> wykluczone umieszczenie testu między warstwami folii,  wszystkie  napisy i testy poza przestrzenią pakowania, widoczne od strony folii rozmiar rękawa umieszczony na papierze poza przestrzenią pakowania rozmiar rękawa umieszczony na papierze poza przestrzenią pakowania wskaźnik procesu sterylizacji parą wodną – zmiana koloru z różowego przed sterylizacją na brązowy po sterylizacji powierzchni wskaźnika procesu sterylizacji ≥ 100 mm</t>
    </r>
    <r>
      <rPr>
        <vertAlign val="superscript"/>
        <sz val="11"/>
        <rFont val="Tahoma"/>
        <family val="2"/>
        <charset val="238"/>
      </rPr>
      <t xml:space="preserve">2 </t>
    </r>
    <r>
      <rPr>
        <sz val="11"/>
        <rFont val="Tahoma"/>
        <family val="2"/>
        <charset val="238"/>
      </rPr>
      <t xml:space="preserve">papier o gramaturze 60 - 70 g  </t>
    </r>
  </si>
  <si>
    <t xml:space="preserve"> nawilżalność wodą od 35 - 40 s,</t>
  </si>
  <si>
    <t xml:space="preserve"> wytrzymałość na rozciąganie liniowe na sucho:</t>
  </si>
  <si>
    <t xml:space="preserve">- w kierunku walcowania 2,07 – 2,4 kN/m w kierunku poprzecznym 1,0- 1,3 kN/m </t>
  </si>
  <si>
    <t>jednoznacznie oznaczony kierunek otwierania</t>
  </si>
  <si>
    <t xml:space="preserve"> wymagana kompletna charakterystyka wydana przez producenta gotowego wyrobu w celu potwierdzenia i oceny parametrów wytrzymałościowych i zgodności z normą PN-EN 868-3:2017-03, PN-EN 868-5:2019-01, PN-EN ISO 11607-1:2017-12, PN-EN ISO 11607-2:2017-12 ze względu na wymagania procedury zgrzewania wszystkie pozycje muszą pochodzić od jednego producenta wymagana dokumentacja producenta określająca maksymalny okres przechowywania wyrobów po sterylizacji zapakowanych w oferowane rękawy papierowo - foliowe   </t>
  </si>
  <si>
    <t>Rękaw papierowo-foliowy z 3 wskaźnikami procesu,, znak CE oraz przekreślonej dwójki  – płaski – 50 mm x 200 m</t>
  </si>
  <si>
    <t>Rękaw papierowo-foliowy z 3 wskaźnikami procesu, znak CE oraz przekreślonej dwójki – płaski – 1 rolka 100 mm x 200m</t>
  </si>
  <si>
    <t>Rękaw papierowo-foliowy z 3 wskaźnikami procesu, znak CE oraz przekreślonej dwójki– płaski – 1 rolka 75 mm x 200m</t>
  </si>
  <si>
    <t>Rękaw papierowo-foliowy z 3 wskaźnikami procesu,, znak CE oraz przekreślonej dwójki– płaski – 1 rolka 150 mm x 200m</t>
  </si>
  <si>
    <t>Rękaw papierowo-foliowy z 3 wskaźnikami procesu, znak CE oraz przekreślonej dwójki – płaski 250 mm x 200m</t>
  </si>
  <si>
    <t>Rękaw papierowo-foliowy z 3 wskaźnikami procesu,, znak CE oraz przekreślonej dwójki -płaski 200 mm x 100m</t>
  </si>
  <si>
    <t>NORMY i WYMAGANIA POZ. 7-13:</t>
  </si>
  <si>
    <t xml:space="preserve">Rękaw papierowo - foliowy z fałdą ● zgodny z normami: PN-EN 868-3:2017-03, PN-EN 868-5:2019-01, PN-EN ISO 11607-1:2017-12, PN-EN ISO  11607-2:2017-12 ze wskaźnikiem do sterylizacji parą wodną laminat foliowy co najmniej pięciowarstwowy o gramaturze 52µm nie licząc warstwy kleju  zgrzewalna w temperaturze 180– 220 C zgrzew fabryczny – min. 1cm - wielokrotny o wytrzymałości 1,5N/15mm wykluczone umieszczenie testu między warstwami folii wszystkie napisy i testy poza przestrzenią pakowania, widoczne od strony folii rozmiar rękawa umieszczony na papierze poza przestrzenią pakowania wskaźnik procesu sterylizacji parą wodną – zmiana koloru z różowego przed sterylizacją na brązowy po sterylizacji powierzchnia wskaźnika procesu sterylizacji ≥ 100mmpapier o gramaturze 60 g nawilżalność wodą od 35 - 40 s wytrzymałość na rozciąganie liniowe na sucho: w kierunku walcowania 6,33 – 7,3 kN/m w kierunku poprzecznym 3,33 – 4 kN/m, wytrzymałość na rozciąganie liniowe na mokro:  w kierunku walcowania 2,07 – 2,4 kN/m :w kierunku poprzecznym 1,0- 1,3 kN/m jednoznacznie oznaczony kierunek otwierania wymagana kompletna charakterystyka wydana przez producenta gotowego wyrobu w celu potwierdzenia i oceny parametrów wytrzymałościowych i zgodności z normą PN-EN 868-3:2017-03, PN-EN 868-5:2019-01,  PN-EN ISO 11607-1:2017-12, PN-EN ISO 11607-2:2017-12 ze względu na wymagania procedury zgrzewania wszystkie pozycje muszą pochodzić od jednego producenta wymagana dokumentacja producenta określająca maksymalny okres przechowywania wyrobów po sterylizacji zapakowanych w oferowane rękawy papierowo - foliowe  </t>
  </si>
  <si>
    <t>Rękaw papierowo-foliowy z 3 wskaźnikami procesu – z fałdą 1 rolka 75 mm x 25 mm x 100m</t>
  </si>
  <si>
    <t>Rękaw papierowo-foliowy z 3 wskaźnikami procesu – z fałdą 1 rolka 100 mm x 40 mm x 100m</t>
  </si>
  <si>
    <t>Rękaw papierowo-foliowy z 3 wskaźnikami procesu – z fałdą 1 rolka 150 mm x 50 mm x 100m</t>
  </si>
  <si>
    <t>Rękaw papierowo-foliowy z 3 wskaźnikami procesu – z fałdą 1 rolka 200 mm x50 mm x 100m</t>
  </si>
  <si>
    <t>Rękaw papierowo-foliowy z 3 wskaźnikami procesu – z fałdą 1 rolka 250 mm x 60 mm x 100m</t>
  </si>
  <si>
    <t>Rękaw papierowo-foliowy z 3 wskaźnikami procesu – z fałdą 1 rolka 300 mm x 60 mm x 100m</t>
  </si>
  <si>
    <t>Rękaw papierowo-foliowy z 3 wskaźnikami procesu – z fałdą 1 rolka 400 mm x 80 mm x 100m</t>
  </si>
  <si>
    <t>Papier krepowy standardowy  pakowany naprzemiennie biały/zielony  o gramaturze 58 - 60 g /m² materiał odporny na wilgotność w procesie sterylizacji parą wodną w parametrach 121° C – czas do 30 min. oraz 134° C – czas do 20 min   niezmienność zabarwienia po procesie sterylizacji wymagana kompletna charakterystyka wydana przez producenta w celu potwierdzenia i oceny parametrów wytrzymałościowych i zgodności z normą PN EN 868-2:2017-03. Papier krepowy do sterylizacji naprzemiennie pakowany biały/zielony 1200mm x 1200mm     op. a 100 szt.</t>
  </si>
  <si>
    <t xml:space="preserve">Papier krepowy standardowy  pakowany naprzemiennie biały/zielony   o gramaturze 58 - 60 g /m²  </t>
  </si>
  <si>
    <t xml:space="preserve"> materiał  odporny na wilgotność w procesie sterylizacji parą wodną w  parametrach 121° C – czas do 30 min. oraz 134° C – czas do 20 min niezmienność  zabarwienia po procesie sterylizacji wymagana kompletna charakterystyka wydana przez producenta w celu potwierdzenia i oceny parametrów wytrzymałościowych i zgodności z normą PN EN 868-2:2017-03</t>
  </si>
  <si>
    <t>Papier krepowy do sterylizacji naprzemiennie pakowany biały/zielony 1000mm x 1000mm  op. a 250 szt.</t>
  </si>
  <si>
    <t>Papier krepowy standardowy</t>
  </si>
  <si>
    <t xml:space="preserve"> pakowany naprzemiennie biały/zielony  </t>
  </si>
  <si>
    <t xml:space="preserve"> o gramaturze 58 - 60 g /m² materiał  odporny na wilgotność w procesie sterylizacji parą wodną w parametrach 121° C – czas do 30 min. oraz 134° C – czas do 20 min niezmienność zabarwienia po procesie sterylizacji</t>
  </si>
  <si>
    <t xml:space="preserve"> wymagana kompletna charakterystyka wydana przez producenta w celu potwierdzenia i oceny parametrów wytrzymałościowych i zgodności z normą PN EN 868-2:2017-03</t>
  </si>
  <si>
    <t>Papier krepowy do sterylizacji naprzemiennie pakowany biały/zielony 750mm x 750mm    op. a 250 szt.</t>
  </si>
  <si>
    <t>WŁÓKNINA W ARKUSZACH SMS niebieska/zielona Włóknina polipropylenowa SMS w arkuszach do sterylizacji o gram. 40g/m2. Kolor niebieski/zielony. Zgodna z normą EN 868-2 i ISO 11607-1. Antyrefleksyjna, antystatyczna i nieszeleszcząca. Nie wykazuje działania cytotoksycznego. Bariera mikrobiologiczna zgodnie z DIN 58953-6. Grubość 300µm. Wytrzymałość na wypychanie na sucho i mokro min. 200 kPa; wytrzymałość na rozciąganie na sucho i mokro: wzdłuż 2,0kN/m, w poprzek 0,9kN/m. Odpowiednia do sterylizacji m.in. parą wodną, tlenkiem etylenu i plazmą. Termin ważności 5 lat. 750mm x 750mm. Opakowanie x 150 sztuk.</t>
  </si>
  <si>
    <t>WŁÓKNINA W ARKUSZACH SMS niebieska/zielona Włóknina polipropylenowa SMS w arkuszach do sterylizacji o gram. 40g/m2. Kolor niebieski/zielony. Zgodna z normą EN 868-2 i ISO 11607-1. Antyrefleksyjna, antystatyczna i nieszeleszcząca. Nie wykazuje działania cytotoksycznego. Bariera mikrobiologiczna zgodnie z DIN 58953-6. Grubość 300µm. Wytrzymałość na wypychanie na sucho i mokro min. 200 kPa; wytrzymałość na rozciąganie na sucho i mokro: wzdłuż 2,0kN/m, w poprzek 0,9kN/m. Odpowiednia do sterylizacji m.in. parą wodną, tlenkiem etylenu i plazmą. Termin ważności 5 lat.  900mm x 900mm.  Opakowanie x 150 sztuk.</t>
  </si>
  <si>
    <t>WŁÓKNINA W ARKUSZACH SMS niebieska/zielona Włóknina polipropylenowa SMS w arkuszach do sterylizacji o gram. 40g/m2. Kolor niebieski/zielony. Zgodna z normą EN 868-2 i ISO 11607-1. Antyrefleksyjna, antystatyczna i nieszeleszcząca. Nie wykazuje działania cytotoksycznego. Bariera mikrobiologiczna zgodnie z DIN 58953-6. Grubość 300µm. Wytrzymałość na wypychanie na sucho i mokro min. 200 kPa; wytrzymałość na rozciąganie na sucho i mokro: wzdłuż 2,0kN/m, w poprzek 0,9kN/m. Odpowiednia do sterylizacji m.in. parą wodną, tlenkiem etylenu i plazmą. Termin ważności 5 lat. 1000mm x 1000mm.  Opakowanie x 70 sztuk</t>
  </si>
  <si>
    <t>Torebki włókninowo - foliowe 210 x 420 mm. Opakowanie x 100 sztuk</t>
  </si>
  <si>
    <t>Torebki włókninowo - foliowe 270 x 350 mm. Opakowanie x 100 sztuk</t>
  </si>
  <si>
    <t>Torebki włókninowo - foliowe 150 x 250 mm. Opakowanie x 100 sztuk</t>
  </si>
  <si>
    <t>Torebki włókninowo - foliowe 320 x 600 mm. Opakowanie x 100 sztuk</t>
  </si>
  <si>
    <t>Pakiet nr 27</t>
  </si>
  <si>
    <t>Maska krtaniowa wielorazowego użytku, przeźroczysta, rozmiar 3 i 4</t>
  </si>
  <si>
    <t>Szt.</t>
  </si>
  <si>
    <t>Igła do znieczuleń p/p, rozmiar 25Gx90mm, typ Quincke pakowana wraz z igłą prowadzącą 20G, przezroczysty rowkowany uchwyt umożliwiający wizualizację płynu mózgowo-rdzeniowego. Standard</t>
  </si>
  <si>
    <t xml:space="preserve">Igła do znieczuleń p/p, rozmiar 26Gx90mm, typ Quincke pakowana wraz z igła prowadzącą 20G, przezroczysty rowkowany uchwyt umożliwiający wizualizację płynu mózgowo-rdzeniowego. Standard </t>
  </si>
  <si>
    <t>Igła do znieczuleń p/p, rozmiar 27Gx90mm, typ Quincke pakowany wraz z igła prowadzącą 22G, przezroczysty rowkowany uchwyt umożliwiający wizualizację płynu mózgowo-rdzeniowego</t>
  </si>
  <si>
    <t>Szt</t>
  </si>
  <si>
    <t>Igła do znieczuleń p/p, rozmiar 27Gx130mm, typ Quincke pakowana wraz z igłą prowadzącą 22G, przezroczysty rowkowany uchwyt umożliwiający wizualizację płynu mózgowo-rdzeniowego</t>
  </si>
  <si>
    <t>Igła do znieczuleń p/p, rozmiar 27Gx90mm, typ Pencil-Point pakowana wraz z igła prowadzącą 22G, przezroczysty rowkowany uchwyt umożliwiający wizualizację płynu mózgowo-rdzeniowego</t>
  </si>
  <si>
    <t>Igła do znieczuleń p/p, rozmiar 26Gx90mm, typ Pencil-Point pakowana wraz z igła prowadzącą 20G, przezroczysty rowkowany uchwyt umożliwiający wizualizację płynu mózgowo-rdzeniowego</t>
  </si>
  <si>
    <t>Igła do znieczuleń p/p, rozmiar 25Gx90mm, typ Pencil-Point pakowana wraz z igła prowadzącą 20G, przeźroczysty rowkowany uchwyt umożliwiający wizualizację płynu mózgowo-rdzeniowego</t>
  </si>
  <si>
    <t>Igła do znieczuleń p/p, rozmiar 25Gx120mm, typ Pencil-Point pakowana wraz z igła prowadzącą 20G, przeźroczysty rowkowany uchwyt umożliwiający wizualizację płynu mózgowo-rdzeniowego</t>
  </si>
  <si>
    <t>Igła z oliwką -kulkowa- prosta 1,2 x 80 mm</t>
  </si>
  <si>
    <t xml:space="preserve">Igła z oliwką – kulkowa – zagięta 1,2 x 80 mm </t>
  </si>
  <si>
    <t>Elektrody do defibrylacji dla dorosłych do Lifepak.  Elektrody można łączyć bezpośrednio z urządzeniami, co zapewnia niezawodność połączenia. Technologię rastrową i owalny kształt zastosowano celem zmniejszenia podrażnień skóry.  Doskonała radioprzezierność. Opakowania kodowane kolorami z nadrukowanymi schematami połączeń ułatwiają szybką identyfikację wyrobu. Zintegrowane odprowadzenia długości 104,65 cm pozwalają na jeszcze wygodniejsze użytkowanie produktu. Warstwa przewodząca styku wykonana na bazie Ag/AgCl  Powierzchnia styku pojedynczej elektrody wynosi 102 cm2, pary – 204 cm2.</t>
  </si>
  <si>
    <t>Osłona na sondę USG z żelem jałowa  150 x 610 cm. Pakowana x 1 sztuka</t>
  </si>
  <si>
    <t>Igła do znieczuleń p/p, rozmiar 18Gx90mm, typ Quincke  przezroczysty rowkowany uchwyt umożliwiający wizualizację płynu mózgowo-rdzeniowego. Standard</t>
  </si>
  <si>
    <t>Igła do znieczuleń p/p, rozmiar19Gx90mm, typ Quincke , przezroczysty rowkowany uchwyt umożliwiający wizualizację płynu mózgowo-rdzeniowego. Standard</t>
  </si>
  <si>
    <t>Igła do znieczuleń p/p, rozmiar 20Gx90mm, typ Quincke , przezroczysty rowkowany uchwyt umożliwiający wizualizację płynu mózgowo-rdzeniowego. Standard</t>
  </si>
  <si>
    <t>Igła do znieczuleń p/p, rozmiar 22Gx90mm, typ Quincke , przezroczysty rowkowany uchwyt umożliwiający wizualizację płynu mózgowo-rdzeniowego. Standard</t>
  </si>
  <si>
    <t>Maska chirurgiczna trójwarstwowa wykonana z wysokiej jakości włóknin, niepowodująca odleżyn na twarzy, kolor niebieski, warstwa twarzowa specjalnie wygładzana nie posiada mikrowłosków powodujących podrażnienia skóry, maska wyposażona w sztywnik umożliwiający łatwe dopasowanie się maski do kształtu twarzy, bezwonna, o filtracji bakteryjnej na poziomie min. 99% zgodnie z normą 14693 typ II. Wiązana na troki lub na gumce</t>
  </si>
  <si>
    <t>Zestaw do biodra dostęp przedni - Serweta do operacji biodra – przedni dostęp, z nogawicami. Rozmiar 300x400 cm, dwa otwory wypełnione folią – 1 szt. Ręcznik chłonny 18 x 25 cm – 4 szt. Taśma lepna 8-9 x 45-49 cm – 1 szt. Bandaż elastyczny 15 cm x 4 m – 1 szt. Osłona na stolik Mayo  ISCC w rozmiarze 79x145 cm, warstwa chłonna minimum 65x85 cm – 1 szt. Serweta na stół narzędziowy wzmocniona na całej powierzchni, w rozmiarze 150 x 190 cm,  5-warstwowy opatrunek z silikonową warstą adhezyjną rozm 10x35cm - 1 szt. Zestaw oznaczony kolorystycznie w postaci naklejek z nazwą zestawu otoczoną czerwoną ramką. w zestawie 1 sztuka 5 warstwowy opatrunek z silikonową warstwą adhezyjną 10x30 cm.  Opakowanie typu TYVEC. Zestawy pakowane w foliowy worek, następnie w karton transportowy.</t>
  </si>
  <si>
    <t>Kaniula dotętnicza – promieniowa, w rozmiarach 20Gx45mm z zaworem odcinającym niekontrolowany wypływ krwi typu Floswich</t>
  </si>
  <si>
    <t>Igła biopsyjna półautomatyczna z regulowaną długością ścięcia (15 i 22mm) dostępna w rozmiarach: 14, 16, 18 i 20G oraz długościach: 8, 10, 12, 16, 18 i 20 cm dla każdej średnicy.</t>
  </si>
  <si>
    <t>Igła do punkcji mostka i talerza biodrowego, sterylna, jednorazowego użytku: dostępne rozmiary: 14-16G oraz 18G, regulacja długości w zakresie od 30 mm do 100mm w zależności od wybranego rozmiaru, pierścieniowy ogranicznik głębokości wkłucia, plastikowy uchwyt z dodatkową zdejmowaną nakładką typu "motylkowego", metalowe zakończenie do podłączenia strzykawki typu "luer".</t>
  </si>
  <si>
    <t>Strzykawki do gazometrii o objętości 2 ml z zawartością suchej zrównoważonej wapniem Heparyny Litowej. Strzykawka posiada tłok samouszczelniający, skala na strzykawce dokładnie oznakowana co 1 jednostkę, strzykawka musi posiadać wejście z gwintem typu Luer Lock.</t>
  </si>
  <si>
    <t>Nebulizator Cirrus2 – zestaw z łącznikiem T i drenem o długości 1,8m o przekroju gwiazdki. Nebulizator o pojemność 10ml, wyskalowany co 2ml, przy przepływie gazu nośnikowego równym 8L/min, 74% cząsteczek aerozolu tworzy cząsteczki o średnicy mniejszej niż 5 mikronów i średnicy MMD 3,1 mikrona, stożkowa podstawa, działa w pozycji pionowej i poziomej, szybkozłącze 22 F. Mikrobiologicznie czysty, pakowany pojedynczo</t>
  </si>
  <si>
    <t xml:space="preserve">Żel do defibrylacji o pojemności  250 ml </t>
  </si>
  <si>
    <t>Dwukanałowy kateter do histerosalpinografii widoczny w promieniach RTG z balonem, dostępny w rozmiarach: 5F balon 0,75ml, 8F balon 2,5ml, 12F balon 6ml i długości 25cm. Lateksowy cewnik zakończony z jednej strony centralnym otworem z drugiej strony dwoma wejściami: jedno z zaworem odcinającym, regulującym ciśnienie w baloniku, a drugie z końcówką LuerLock do wstrzykiwania kontrastu. W zestawie strzykawka o pojemności dostosowanej do objętości balonu. Balon blokujący odpływ kontrastu w czasie badania. Zacisk w drenie blokujący wypływ kontrastu przy zmianie strzykawki. Dostępna wersja kateteru z dodatkowym mandrynem. Pakowany pojedynczo, sterylny.</t>
  </si>
  <si>
    <t>Klipsy tytanowe o kształcie podkowy posiadające żłobkowanie wewnętrzne, kompatybilne z klipsownicami Grena , pakowane  w zasobniki po 6 sztuk, opakowanie zawiera 20 zasobników</t>
  </si>
  <si>
    <t>Klipsy tytanowe do stosowania z klipsownicami wielokrotnego użytku endoskopowymi i konwencjonalnymi rozmiar średnio/duży (dł. otwartego klipsa – 5,5mm, dł. zamkniętego klipsa – 8,7mm), zasobnik wyposażany w 6 sztuk klipsów, opakowanie zawiera 18 zasobników</t>
  </si>
  <si>
    <t>Pisak skórny, marker chirurgiczny z wyskalowaną podziałką, nietoksyczny, nie rozmazujący się, niepodrażniający tusz fioletowy na bazie gencjany, końcówka zwykła, wersja sterylna oraz niesterylna, do wyboru przez Zamawiającego</t>
  </si>
  <si>
    <t>Szyna Zimmera, aluminiowo-gąbkowa, w rozmiarze 230x20mm, 1xużytku</t>
  </si>
  <si>
    <t>Elektrody przyssawkowe, gruszkowe kompletne ośr. 24mm, oznakowane kolorystycznie, wielorazowego użytku, komplet 6 sztuk</t>
  </si>
  <si>
    <t>Elektrody kończynowe, klamrowe, oznakowane kolorystycznie, wielorazowego użytku, komplet 4 sztuki elektrody łapki</t>
  </si>
  <si>
    <t>Prowadnica do ukształtowania rurek intubacyjnych jednorazowa w rozmiarach: 2.0/230mm, 3.0/340mm, 4.0/340mm, 5.0/370mm,</t>
  </si>
  <si>
    <t>Wziernik jednorazowy uroginekologiczny, dwułyżkowy. Łyżki o 2 - szerokościach. Kombinacja 4 założeń. Wykonany z mlecznego plastiku. Nie daje refleksu świetlnego. Długość łyżki 132 mm</t>
  </si>
  <si>
    <t>Kołnierze ortopedyczne do usztywniania odcinka szyjnego kręgosłupa: jednoczęściowy regulowany kołnierz dla dorosłych z min.16-stopniową regulacją wysokości w zakresie rozmiarów kołnierzy - od pacjentów '' bez szyi '' do wysokich, z łatwym dostępem do krtani (duży otwór z przodu na wysokości krtani), wykonany z polietylenu, wyłożony miękką pianką. Materiały użyte do produkcji kołnierzy niewidoczne dla promieni X, kompatybilne z TK  i  MRI, rozmiar 560 x 150 mm, waga 111gram, pakowany pojedynczo.</t>
  </si>
  <si>
    <t xml:space="preserve">Anoskop proktologiczny jednorazowy Self.light ścięty ref A.4023.1 </t>
  </si>
  <si>
    <t>Adapter do systemu próżniowego 20 G luer x 100 szt.</t>
  </si>
  <si>
    <t>Rurka intubacyjna z mankietem niskociśnieniowym wyprofilowanym w kształcie walca , silikonowana, wyposażona w znaczniki głębokości, w postaci grubego pierścienia. Linia RTG na całej długości rurki, oczko Murphy`ego, średnica mankietu podana na baloniku kontrolnym,  rozmiar podany na łączniku, baloniku kontrolnym i w co najmniej dwóch miejscach na  korpusie rurki, wyraźny znak skracania rurki, sterylna, opakowanie papier folia z punktowymi, fabrycznymi zgrzewami zapewniającymi utrzymanie anatomicznego kształtu rurki; rozmiar 3,0-10,0 co 0,5mm</t>
  </si>
  <si>
    <t>Bezpieczna Igła do Penów insulinowych 0.30 mm x 5 mm x 100 szt.</t>
  </si>
  <si>
    <t>Strzygarka chirurgiczna, bezprzewodowa, możliwość strzyżenia na sucho i na mokro, 3 rodzaje wymiennych jednorazowych  ostrzy (0,36mm: 0,45mm; 0,23mm), ładowanie indukcyjne – ładowarka ze statywem, możliwość mycia pod bieżącą wodą oraz dezynfekcji przez zanurzenie.</t>
  </si>
  <si>
    <t>Ostrza jednorazowe do strzygarki z pozycji 28, Wysokość cięcia ostrza=0,23mm. Op. x 50 sztuk</t>
  </si>
  <si>
    <t>Endobag laparoskopowy z rękojeścią o pojemności 350 ml. ø wejścia 100 mm. Długość endobaga 170 mm. Rękojeść 370 mm o Ø 10 mm.</t>
  </si>
  <si>
    <t>Preparat w aerozolu do utrwalania rozmazów biologicznych pobranych na szkiełka mikroskopowe w celu późniejszej ich oceny. Utrwalacz cytologiczny w sprayu. Cytofix 150 ml</t>
  </si>
  <si>
    <t>Zewnętrzny cewnik dla mężczyzn 1-częściowy. Elastyczny silikonowy, hypoalergiczny, przeźroczysty, dopasowany do ciała, długość 9,5 cm, śr. 25, 29, 32, 36, 41mm. Od środka pokryty warstwą kleju, dzięki temu kapturek idealnie dopasowuje się do ciała, nie spada i nie przecieka, gwarantując ochronę przed zabrudzeniem, łączący się z każdym workiem do zbiórki moczu</t>
  </si>
  <si>
    <t>Wkład workowy o pojemności 2000ml z polietylenu niskiej gęstości o chropowatej strukturze, posiadający swoiste ożebrowanie zapobiegającej przywieraniu do kanistra, bez środka żelującego, okrągły, biologicznie czysty, odporny na rozdarcie i perforację, wyposażony w filtr antybakteryjny i hydrofobowy zabezpieczający źródło ssania przed zalaniem (automatyczne odcięcie ssania po napełnieniu wkładu).  Pokrywa zintegrowana z workiem (uszczelnienie ultradźwiękowe) wyposażona w port oraz jeden łącznik kątowy/schodkowy (port pacjenta).  Każdy wkład wyposażony w zatyczkę na port pacjenta. Pakowany indywidualnie. Data produkcji umieszczona na jednostkowym opakowaniu. Wkłady kompatybilne z kanistrami (pojemnikami sztywnymi)  nadającymi się do sterylizacji w autoklawie, poliwęglanowym pojemniku.</t>
  </si>
  <si>
    <t xml:space="preserve">Wąż silikonowy do ssaków śr. 8mm / 14mm / długość 1 metr </t>
  </si>
  <si>
    <t xml:space="preserve"> Filtr antybakteryjny do ssaków Hospivac, Askir C30, Askir 36BR, Askir 118-WM</t>
  </si>
  <si>
    <t>Zbiornik wielorazowy do wkładów workowych 2L, kompatybilny z powyższym wkładem workowym z pozycji nr.</t>
  </si>
  <si>
    <t xml:space="preserve"> Uchwyt szyny MPR do zbiorników 2L z powyższej pozycji do ssaków New Hospivac wyposażonych w szynę MPR, przeznaczony do montażu zbiorników systemu wkładów jednorazowych.</t>
  </si>
  <si>
    <t>Sterylny, poliuretanowy opatrunek do mocowania cewników centralnych. Rozmiar 10 x 12 cm z ramką i metką. Odporny na działanie środków dezynfekcyjnych zawierających alkohol. Klej akrylowy naniesiony równomiernie. Wyrób medyczny klasy IIa, opakowanie  typu folia-folia. Potwierdzenie bariery folii dla wirusów =&gt;27nm przez niezależne laboratorium na podstawie badań statystycznie znamiennej ilości probek (min 32). w opakowaniu 50 szt</t>
  </si>
  <si>
    <t xml:space="preserve">Jednorazowy papierowy ustnik do spirometrii. Zewnętrzna powierzchnia ustnika nie przywiera do ust pacjenta. Typ D współpracuje ze spirometrami LUNGTEST 500. W opakowaniu 100 szt </t>
  </si>
  <si>
    <t>RAZEM:</t>
  </si>
  <si>
    <t>Nazwa handlowa,     
nr katalogowy</t>
  </si>
  <si>
    <t>Nici chirurgiczne, syntetyczne, plecione, powlekane, wchłanialne z mieszaniny kwasu poliglikolowego i polimlekowego z powleczeniem z dodatkiem triklosanu o szerokim spektrum dzialania antybakteryjnego, z udokumentowanym w instrukcji obsługi okresie podtrzymywania tkankowego do 35 dni oraz okresem wchłaniania 56-70 dni, zachowanie pierwotnej zdolności podtrzymywania tkankowego: po 14 dniach - minimum 75% po 21 dniach - minimum 50%, po 28 dniach - minimum 25% , długość nici 70cm, igła: 26mm, 1/2 koła, okrągła      Rozmiar 3/0</t>
  </si>
  <si>
    <t>Nici chirurgiczne, syntetyczne, plecione, powlekane, wchłanialne z mieszaniny kwasu poliglikolowego i polimlekowego, z udokumentowanym w instrukcji obsługi okresie podtrzymywania tkankowego do 35 dni oraz okresem wchłaniania 56-70 dni, zachowanie pierwotnej zdolności podtrzymywania tkankowego: po 14 dniach - minimum 75% po 21 dniach - minimum 50%, po 28 dniach - minimum 25% ,  długość nici 75cm, igła: 31mm, 1/2 koła, okrągła, podwójna      Rozmiar 2/0</t>
  </si>
  <si>
    <t>Nici chirurgiczne, syntetyczne, plecione, powlekane, wchłanialne z mieszaniny kwasu poliglikolowego i polimlekowego, z udokumentowanym w instrukcji obsługi okresie podtrzymywania tkankowego do 35 dni oraz okresem wchłaniania 56-70 dni, zachowanie pierwotnej zdolności podtrzymywania tkankowego: po 14 dniach - minimum 75% po 21 dniach - minimum 50%, po 28 dniach - minimum 25% , długość nici 150cm, bez igły      Rozmiar 3/0</t>
  </si>
  <si>
    <t>Nici chirurgiczne, syntetyczne, plecione, powlekane, wchłanialne z mieszaniny kwasu poliglikolowego i polimlekowego, z udokumentowanym w instrukcji obsługi okresie podtrzymywania tkankowego do 35 dni oraz okresem wchłaniania 56-70 dni, zachowanie pierwotnej zdolności podtrzymywania tkankowego: po 14 dniach - minimum 75% po 21 dniach - minimum 50%, po 28 dniach - minimum 25% , długość nici 150cm, bez igły      Rozmiar 2/0</t>
  </si>
  <si>
    <t>Nici chirurgiczne, syntetyczne, plecione, powlekane, wchłanialne z mieszaniny kwasu poliglikolowego i polimlekowego, z udokumentowanym w instrukcji obsługi okresie podtrzymywania tkankowego do 35 dni oraz okresem wchłaniania 56-70 dni, zachowanie pierwotnej zdolności podtrzymywania tkankowego: po 14 dniach - minimum 75% po 21 dniach - minimum 50%, po 28 dniach - minimum 25% , długość nici 150cm, bez igły      Rozmiar 0</t>
  </si>
  <si>
    <t>Nici chirurgiczne, syntetyczne, plecione, powlekane, wchłanialne z mieszaniny kwasu poliglikolowego i polimlekowego, z udokumentowanym w instrukcji obsługi okresie podtrzymywania tkankowego do 35 dni oraz okresem wchłaniania 56-70 dni, zachowanie pierwotnej zdolności podtrzymywania tkankowego: po 14 dniach - minimum 75% po 21 dniach - minimum 50%, po 28 dniach - minimum 25% , długość nici 150cm, bez igły      Rozmiar 1</t>
  </si>
  <si>
    <t>Nici chirurgiczne, syntetyczne, plecione, powlekane, wchłanialne z mieszaniny kwasu poliglikolowego i polimlekowego z powleczeniem z dodatkiem triklosanu o szerokim spektrum dzialania antybakteryjnego, z udokumentowanym w instrukcji obsługi okresie podtrzymywania tkankowego do 35 dni oraz okresem wchłaniania 56-70 dni, zachowanie pierwotnej zdolności podtrzymywania tkankowego: po 14 dniach - minimum 75% po 21 dniach - minimum 50%, po 28 dniach - minimum 25% , długość nici 6x45cm, bez igły      Rozmiar 1</t>
  </si>
  <si>
    <t>Nici chirurgiczne, syntetyczne, plecione, powlekane, wchłanialne z mieszaniny kwasu poliglikolowego i polimlekowego, z udokumentowanym w instrukcji obsługi okresie podtrzymywania tkankowego do 35 dni oraz okresem wchłaniania 56-70 dni, zachowanie pierwotnej zdolności podtrzymywania tkankowego: po 14 dniach - minimum 75% po 21 dniach - minimum 50%, po 28 dniach - minimum 25% , długość nici 150cm, bez igły      Rozmiar 2</t>
  </si>
  <si>
    <t>Nici chirurgiczne, syntetyczne, plecione, powlekane, wchłanialne z mieszaniny kwasu poliglikolowego i polimlekowego z powleczeniem z dodatkiem triklosanu o szerokim spektrum dzialania antybakteryjnego, z udokumentowanym w instrukcji obsługi okresie podtrzymywania tkankowego do 35 dni oraz okresem wchłaniania 56-70 dni, zachowanie pierwotnej zdolności podtrzymywania tkankowego: po 14 dniach - minimum 75% po 21 dniach - minimum 50%, po 28 dniach - minimum 25% , długość nici 70cm, igła: 31mm, 1/2 koła, okrągła            Rozmiar 2/0</t>
  </si>
  <si>
    <t>Nici chirurgiczne, syntetyczne, plecione, powlekane, wchłanialne z mieszaniny kwasu poliglikolowego i polimlekowego z powleczeniem z dodatkiem triklosanu o szerokim spektrum dzialania antybakteryjnego, z udokumentowanym w instrukcji obsługi okresie podtrzymywania tkankowego do 35 dni oraz okresem wchłaniania 56-70 dni, zachowanie pierwotnej zdolności podtrzymywania tkankowego: po 14 dniach - minimum 75% po 21 dniach - minimum 50%, po 28 dniach - minimum 25% , długość nici 90cm, igła: 48mm, 1/2 koła, okrągła, wzmocniona            Rozmiar 2</t>
  </si>
  <si>
    <t>Nici chirurgiczne, syntetyczne, polipropylenowe, niewchłanialne, jednowłóknowe z kontrolowanym rozciąganiem i plastycznym odkształcaniem węzła, igła dwuwklęsła: 3,8 koła, konwencjonalnie tnąca, 16mm, długość nitki 45cm                     Rozmiar 5/0</t>
  </si>
  <si>
    <t>Nici chirurgiczne Nici chirurgiczne, syntetyczne, polipropylenowe, niewchłanialne, jednowłóknowe z kontrolowanym rozciąganiem i plastycznym odkształcaniem węzła, igła: 1/2 koła, okrągło-tnąca, 36mm, długość nitki 100cm      Rozmiar 0</t>
  </si>
  <si>
    <t>Nici chirurgiczne, syntetyczne, polipropylenowe, niewchłanialne, jednowłóknowe z kontrolowanym rozciąganiem i plastycznym odkształcaniem węzła, igła: 1/2 koła, okrągła 31 mm ,długość nitki 75cm        Rozmiar 2/0</t>
  </si>
  <si>
    <t>Szew syntetyczny, pleciony, niewchłanialny, poliesterowy typu Ethibond, powlekany polibutylanem, igły o zwiększonej stabilności w imadle, wykonanej ze stopu stali typu Ethalloy odpornej na odkształcenie Igła: ½ koła, podwójna okrągła 26mm, długość nitki 100cm Rozmiar: 3/0</t>
  </si>
  <si>
    <t xml:space="preserve">Szew syntetyczny, pleciony, niewchłanialny, poliesterowy typu Ethibond, powlekany polibutylanem, igły o zwiększonej stabilności w imadle, wykonanej ze stopu stali typu Ethalloy odpornej na odkształcenie Igła: ½ koła, okrągła, tnąca 40mm, długość nitki 75cm, zielony Rozmiar: 2 </t>
  </si>
  <si>
    <t xml:space="preserve">Szew syntetyczny, pleciony, niewchłanialny, poliesterowy typu Ethibond, powlekany polibutylanem, bezigłowy, zielony, 2x70cm, igła podwójna okrągła                       Rozmiar 5 </t>
  </si>
  <si>
    <t xml:space="preserve">Szew syntetyczny, pleciony, niewchłanialny, poliesterowy typu Ethibond, powlekany polibutylanem, igły o zwiększonej stabilności w imadle, wykonanej ze stopu stali typu Ethalloy odpornej na odkształcenie Igła: ½ koła, podwójna okrągła, 17mm, długość nitki 90cm Rozmiar: 2/0 </t>
  </si>
  <si>
    <t xml:space="preserve">Szew syntetyczny, pleciony, niewchłanialny, poliesterowy typu Ethibond, powlekany polibutylanem, igły o zwiększonej stabilności w imadle, wykonanej ze stopu stali typu Ethalloy odpornej na odkształcenie Igła: ½ koła, okrągła 31mm, długość nitki 75cm Rozmiar: 3/0  </t>
  </si>
  <si>
    <t xml:space="preserve">Szew syntetyczny, pleciony, niewchłanialny, poliesterowy typu Ethibond, powlekany polibutylanem, igły o zwiększonej stabilności w imadle, wykonanej ze stopu stali typu Ethalloy odpornej na odkształcenie Igła: ½ koła, okrągła 31mm, długość nitki 75cm Rozmiar: 0 </t>
  </si>
  <si>
    <t xml:space="preserve">Szew syntetyczny, pleciony, niewchłanialny, poliesterowy typu Ethibond, powlekany polibutylanem, igły o zwiększonej stabilności w imadle, wykonanej ze stopu stali typu Ethalloy odpornej na odkształcenie Igła: ½ koła, okrągło-tnąca 55mm, długość nitki 75cmx4zielony Rozmiar: 5  </t>
  </si>
  <si>
    <t>Nici chirurgiczne, syntetyczne, plecione, powlekane, wchłanialne z mieszaniny kwasu poliglikolowego i polimlekowego z powleczeniem z dodatkiem triklosanu o szerokim spektrum dzialania antybakteryjnego, z udokumentowanym w instrukcji obsługi okresie podtrzymywania tkankowego do 35 dni oraz okresem wchłaniania 56-70 dni, zachowanie pierwotnej zdolności podtrzymywania tkankowego: po 14 dniach - minimum 75% po 21 dniach - minimum 50%, po 28 dniach - minimum 25% ,  długość nici 70cm, igła: 31mm, 1/2 koła, okrągła      Rozmiar 0</t>
  </si>
  <si>
    <t>Nici chirurgiczne, syntetyczne, plecione, powlekane, wchłanialne z mieszaniny kwasu poliglikolowego i polimlekowego z powleczeniem z dodatkiem triklosanu o szerokim spektrum dzialania antybakteryjnego, z udokumentowanym w instrukcji obsługi okresie podtrzymywania tkankowego do 35 dni oraz okresem wchłaniania 56-70 dni, zachowanie pierwotnej zdolności podtrzymywania tkankowego: po 14 dniach - minimum 75% po 21 dniach - minimum 50%, po 28 dniach - minimum 25% , długość nici 70cm, igła: 40mm, 1/2 koła, okrągła, wzmocniona      Rozmiar 1</t>
  </si>
  <si>
    <t>Nici chirurgiczne, syntetyczne, wchłanialne, jednowłóknowe z glikolidu i kaprolaktonu z powleczeniem z dodatkiem triklosanu o szerokim spektrum dzialania antybakteryjnego o czasie podtrzymywania tkankowego do 4 tygodni i czasie wchłaniania do 120 dni, długość nici 70cm, igła: 36mm, 1/2 koła, okrągła, rozwarstwiająca                        Rozmiar 1</t>
  </si>
  <si>
    <t>Nici chirurgiczne, syntetyczne, plecione, powlekane, wchłanialne z mieszaniny kwasu poliglikolowego i polimlekowego z powleczeniem z dodatkiem triklosanu o szerokim spektrum dzialania antybakteryjnego, z udokumentowanym w instrukcji obsługi okresie podtrzymywania tkankowego do 35 dni oraz okresem wchłaniania 56-70 dni, zachowanie pierwotnej zdolności podtrzymywania tkankowego: po 14 dniach - minimum 75% po 21 dniach - minimum 50%, po 28 dniach - minimum 25% , długość nici 70cm, igła: 22mm, 1/2 koła, okrągła            Rozmiar 3/0</t>
  </si>
  <si>
    <t>Nici chirurgiczne, syntetyczne, plecione, powlekane, wchłanialne z mieszaniny kwasu poliglikolowego i polimlekowego z powleczeniem z dodatkiem triklosanu o szerokim spektrum dzialania antybakteryjnego, z udokumentowanym w instrukcji obsługi okresie podtrzymywania tkankowego do 35 dni oraz okresem wchłaniania 56-70 dni, zachowanie pierwotnej zdolności podtrzymywania tkankowego: po 14 dniach - minimum 75% po 21 dniach - minimum 50%, po 28 dniach - minimum 25% , długość nici 70cm, igła: 40mm, 1/2 koła, okrągła, wzmocniona.           Rozmiar 1</t>
  </si>
  <si>
    <t>Nici chirurgiczne, syntetyczne, plecione, powlekane, wchłanialne z mieszaniny kwasu poliglikolowego i polimlekowegoz powleczeniem z dodatkiem triklosanu o szerokim spektrum dzialania antybakteryjnego, z udokumentowanym w instrukcji obsługi okresie podtrzymywania tkankowego do 35 dni oraz okresem wchłaniania 56-70 dni, zachowanie pierwotnej zdolności podtrzymywania tkankowego: po 14 dniach - minimum 75% po 21 dniach - minimum 50%, po 28 dniach - minimum 25% , długość nici 70cm, igła: 22mm, 1/2 koła, okrągła,             Rozmiar 4/0</t>
  </si>
  <si>
    <t xml:space="preserve"> Układ oddechowy dla dorosłych składa się z:
•	2 rur średnicy 22mm i długości 1,6m, karbowanych w środku i na zewnątrz;
•	2 końcówek 22F służących do podłączenia układu do respiratora i uniemożliwiających samoczynne rozłączanie;
•	Łącznika typu „Y” z dwoma portami 7,6mm;
•	Kapturka zabezpieczającego w kolorze czerwonym z zaczepem służącym do podwieszenia układu;
•	Dodatkowo w zestawie znajduje się łącznik 22M/22M
•	Układ wykonany z polietylenu z dodatkiem antybakteryjnym Silver Knight opartym na jonach Ag+, które zakłócają prawidłowe funkcjonowanie bakterii oraz hamują ich namnażanie.
 zabezpieczającym, mikrobiologicznie czysty, możliwość stosowania do 7 dni</t>
  </si>
  <si>
    <t>Układ oddechowy dla dorosłych składa się z:
•	2 rur średnicy 22mm i długości 1,6m, gładkich w środku, karbowanych na zewnątrz;
•	2 miękkich złączek typu Flex służących do podłączenia układu do respiratora i uniemożliwiających samoczynne rozłączanie;
•	Łącznika typu „Y”;
•	Kapturka zabezpieczającego w kolorze czerwonym z zaczepem służącym do podwieszenia układu.
Produkt jednorazowego użytku.
Mikrobiologicznie czysty.
Pakowany pojedynczo</t>
  </si>
  <si>
    <t xml:space="preserve"> Filtr oddechowy w wersji sterylnej z wymiennikiem ciepła i wilgoci  z portem do kapnografii zabezpieczonym kapturkiem na lince
Parametry użytkowe:
Skuteczność filtracji &gt; 99.998% potwierdzona niezależnymi protokołami
Utrata wilgoci 6 mg H2O/L
Zwrot wilgoci przy VT 500ml – 32,3 mg H2O/L
Opór przepływu przy @30L/min – 1,6cm H2O 
Opór przepływu @60L/min - 2.7cm H2O
Objętość  - 57ml
Waga – 31g
Minimalna objętość oddechowa &gt; 180ml
Łącznik - 22F/15M - 22M/15F
Ilość w opakowaniu – 50 szt.
Filtr pakowany folia-papier</t>
  </si>
  <si>
    <t xml:space="preserve">Obwód anestetyczny jednorazowego użytku mikrobiologicznie czysty, składający się z trzech rur:
1.	dwóch rur 42 cm (wdech i wydech) o długości 2m po rozciągnięciu
2.	dodatkowej jednej rury do worka oddechowego o długości do 1,5 m po rozciągnięciu
3.	łącznika typu Y i łącznika kątowego z portem kapno oraz krótkiego łącznika 22M/22M
4.	bezlateksowego worka oddechowego o pojemności 2l
System Twist Lock gwarantuje szczelne połączenie układu z aparatem do znieczuleń. 
Wszystkie elementy wchodzące w skład układu są kompatybilne, Y połączony na stałe z rurami wdechową i wydechową. Rury są szczelne i elastyczne; możliwe jest ich wielokrotne rozciąganie i skracanie w dowolnym miejscu. Produkt jednorazowego użytku. Mikrobiologicznie czysty. Pakowany pojedynczo.
</t>
  </si>
  <si>
    <t>Rurka ustno-gardłowa Guedel sterylna rozmiar 1,2,3,4,5, wykonana z polietylenu pozbawionego PCV oraz ftalanów, numeryczne oznaczenie rozmiaru na rurce, sterylizowana tlenkiem etylenu. Charakterystyczne anatomiczne wygięcie rurki pozwala na udrożnienie górnych dróg oddechowych i swobodny przepływ gazów anestetycznych, powietrza. Polipropylenowy (PP) bloker zgryzu, zabezpiecza przez zamknięciem światła rurki.</t>
  </si>
  <si>
    <t>Maska nadkrtaniowa dla dorosłych i dzieci, wykonana z miękkiego termoplastycznego tworzywa; posiadająca miękki żelowy mankiet uszczelniający bez konieczności pompowania, kanał gastryczny (dopuszczony brak kanału w rozmiarze 1 – noworodki do 5 kg); anatomicznie wyprofilowany stabilizator położenia w jamie ustnej, zintegrowane zabezpieczenie przed przegryzieniem; dokładne oznaczenie rozmiaru na grzbiecie maski. Rozmiary w przedziałach wagowych: rozm. 5 : 90+kg,  rozm. 4 : 50-90+kg,rozm. 3 : 30-60 kg, rozm. 2,5 : 25-30kg,rozm. 2 : 10-25kg,rozm. 1,5 : 5-12kg,rozm. 1 : 2-5kg</t>
  </si>
  <si>
    <t>Maska nadkrtaniowa dla dorosłych wykonana z miękkiego termoplastycznego tworzywa; posiadająca miękki żelowy mankiet uszczelniający bez konieczności pompowania, szeroki kanał gastryczny umożliwiający odsysanie treści pokarmowej, port tlenowy do biernej oksygenacji oraz rampę intubacyjną umożliwiającą przeprowadzenie fiberoskopu z rurką intubacyjną; 
anatomicznie wyprofilowany stabilizator położenia w jamie ustnej, zintegrowane zabezpieczenie przed przegryzieniem; dokładne oznaczenie rozmiaru na grzbiecie maski. Rozmiary w przedziałach wagowych: rozm. 5 : 90+kg kanał gastryczny dla sondy 18 FCh,  rozm. 4 : 50-90+kg,rozm kanał gastryczny dla sondy 18 FCh. 3 : 30-60 kg, kanał gastryczny dla sondy 16 FCh</t>
  </si>
  <si>
    <t>Uniwersalne, hybrydowe, jednorazowe urządzenie do trudnych intubacji, dwa w jednym (sztylet i bougie):
Długość 650 mm,Rozmiar 15FG (5.0mm śr. zewn.)
Kształt heksogenalny (sześciokątny)
Zakończenie typu Coude i spłaszczony koniec proksymalny
Oznaczenie długości co 12/20/35 cm
Sekcje z metalowymi wstawkami oznaczone kropkami
Waga 12,1 g
W zesatwie z saszetką lubrykantu</t>
  </si>
  <si>
    <t>Niezawierający niebezpiecznych substancji toksycznych ani krwi test kontroli skuteczności mycia mechanicznego w formie plastikowego arkusza, substancja testowa - zgodna z ISO/TS 15883-5 - umieszczona warstwowo z dwóch stron arkusza w czterech różnych punktach Arkusz testowy  do zastosowania z uchwytem  zapewniającym kontrolę procesu mycia z czterech różnych kierunków. Odczyt wyniku testu  natychmiastowy, łatwy i jednoznaczny w interpretacji. Oświadczenie producenta testu o możliwości stosowania w myjce ultradźwiękowej. Poświadczony aktualnym dokumentem  producenta brak zawartości niebezpiecznych substancji toksycznych. W opakowaniu max 100 szt.. Produkt zarejestrowany jako wyrób medyczny, oznaczenie CE na każdym opakowaniu</t>
  </si>
  <si>
    <t>Uchwyt wielkrotnego użytku, wykonany ze stali nierdzewnej, do utrzymania arkusza testowego wskaźnika kontroli mycia mechanicznego, umożliwiający kontrolę procesu mycia z czterech różnych kierunków. Uchwyt w postaci "klipsa", otwierany w celu łatwego umieszczania i wyciągania arkusza testowego.Produkt zarejestrowany jako wyrób medyczny, oznaczenie CE na każdym opakowaniu.</t>
  </si>
  <si>
    <t>Jednorazowy, niezawierający niebezpiecznych substancji toksycznych,  pakiet kontrolny typu Bowie&amp;Dick  do parametrów w zakresie 134-137ºC/3,5 min., kontrolujący penetrację i jakość pary, symulacja ładunku porowatego, arkusz wskaźnikowy nie mniejszy niż 12 cm x 12 cm wykazujący obecność powietrza, gazów niekondensujących, zbyt dużą wilgotność, przegrzanie pary, kontrastowy kolor przebarwienia - jednoznaczny odczyt. Pakiet zgodny z normą EN ISO11140-4. Wymagane dołączenie  dokumentu potwierdzającego zgodność testu z normą EN ISO 11140 wydane przez niezależną organizację notyfikowaną w postaci certyfikatu wydanego nie wcześniej niż w 2019 r., potwierdzającego zgodność z aktualną normą tj. EN ISO 11140-4:2007, pozwalającego zidentyfikować produkt po jego kodzie i nazwie. Na odwrocie arkusza testowego nadrukowane pola do wpisania informacji ewidencyjnych. Poświadczony aktualnym dokumentem  producenta brak zawartości niebezpiecznych substancji toksycznych. Produkt zarejestrowany jako wyrób medyczny, oznaczenie CE na każdym opakowaniu</t>
  </si>
  <si>
    <t xml:space="preserve">Gotowe do użycia testy do wykrywania pozostałości zanieczyszczeń białkowych gdzie w jednoelementowym przyrządzie do pobrania próby znajduje się wymazówka i substancja testowa. Nie dopuszcza się testów gdzie substancja testowa jest umieszczana w oddzielnej fiolce. W przypadku obecności białek, substancja testowa zmienia kolor już w 5-10 sekund z jasnożółtej na niebieską. Intensywność przebarwienia wzrasta wraz ze stopniem zanieczyszczenia. Test nie wymaga inkubacji, wykrywa pozostałości białkowe na poziomie 1µg.  x 25 szt. </t>
  </si>
  <si>
    <t>Niezawierający niebezpiecznych substancji toksycznych, laminowany, wieloparametrowy wskaźnik paskowy z liniowym ułożeniem substancji wskaźnikowej do kontroli sterylizacji parowej, do stosowania we wszystkich rodzajach autoklawów. Odpowiadający typ 4 wg ISO 11140-1 - wymagane dołączenie deklaracji producenta. W opakowaniach po 480 szt. Poświadczony aktualnym dokumentem  producenta brak zawartości niebezpiecznych substancji toksycznych. Produkt zarejestrowany jako wyrób medyczny, oznaczenie CE na każdym opakowaniu.</t>
  </si>
  <si>
    <t xml:space="preserve">Przyrząd PCD do kontroli wsadu posiadający element spiralny w postaci rurki wykonanej ze stali nierdzewnej w obudowie wykonanej z twPrzyrząd PCD do kontroli wsadu posiadający element spiralny w postaci rurki wykonanej ze stali nierdzewnej o dł. 1,5 m i średnicy 1 mm, w obudowie wykonanej z tworzywa sztucznego. Z możliwością stosowania do wskaźników typu 5, typu 6 i kontroli biologicznej.  Produkt zarejestrowany jako wyrób medyczny, oznaczenie CE na każdym opakowaniu.orzywa sztucznego. Z możliwością stosowania do wskaźników typu 5, typu 6 i kontroli biologicznej. </t>
  </si>
  <si>
    <t>Niezawierające niebezpiecznych substancji toksycznych etykiety podwójnie przylepne ze wskaźnikiem procesu sterylizacji parowej jednoznacznie zmieniającym barwę z jasnej na ciemną, umieszczonym przy dolnej krawędzi etykiety, z pięcioma miejscami informacyjnymi – nadruk poprzeczny do kierunku rozwijania taśmy (do metkownicy typu BLITZ),  Poświadczony aktualnym dokumentem  producenta brak zawartości niebezpiecznych substancji toksycznych.Rolka a` 500 szt.  Produkt zarejestrowany jako wyrób medyczny, oznaczenie CE na każdym opakowaniu.</t>
  </si>
  <si>
    <t xml:space="preserve">SteriLiner - Pisak odporny na czynniki sterylizacji - 1 szt. - czarny - </t>
  </si>
  <si>
    <t xml:space="preserve">Tabliczki identyfikacyjne wykonane z tworzywa sztucznego, w tym polipropylenu i włókna szklanego, posidające w 3 rogach otwór umożliwiający zamocowanie tabliczki przy pomocy oczka lub opaski zaciskowej, możliwość stosowania w myjni-dezynfektorze, oraz w sterylizacji parowej, EO i nadtlenkiem wodoru, rozmiar: 90 x 38 mm, kolor: biały, opakowanie a'100 szt. </t>
  </si>
  <si>
    <t>System dokumentacji procesu - 100 szt. - koperta - proces dezynfekcji</t>
  </si>
  <si>
    <t>Szczotka do precyzyjnego mycia narzędzi  - dł. 16 cm - włosie TYNEX® - 3 szt</t>
  </si>
  <si>
    <t>Szczotka do mycia kanałów roboczych - włosie nylonowe - dł. 61 cm; śr. 10 mm -3 szt.</t>
  </si>
  <si>
    <t>Specjalistyczna, dwustronna szczotka do czyszczenia osprzętu ortopedycznego - dł. 20 cm - śr. 8 mm / okrąg 45 mm - włosie klasy medycznej-3 szt.</t>
  </si>
  <si>
    <t>Materiał opakowaniowy do sterylizacji stosowany jako zewnętrzna warstwa ochronna w systemie opakowaniowym, wolny od lateksu, zbudowany z podłużnych włókien polipropylenu,  gramatura 60 g/m2, kompatybilny z różnymi rodzajami sterylizacji, w tym S i VH202, wytrzymałość na rozciąganie niemniejsza niż 1,65 kN/m w kierunku walcowania i 1,13kN/m kN/m w kierunku poprzecznym, wydłużenie nie mniejsze niż 115% w obu kierunkach, kolor fioletowy, rozmiar 100 x 100 cm, opakowanie a'200 ark.</t>
  </si>
  <si>
    <t>Materiał opakowaniowy do sterylizacji stosowany jako zewnętrzna warstwa ochronna w systemie opakowaniowym, wolny od lateksu, zbudowany z podłużnych włókien polipropylenu,  gramatura 60 g/m2, kompatybilny z różnymi rodzajami sterylizacji, w tym S i VH202, wytrzymałość na rozciąganie niemniejsza niż 1,65 kN/m w kierunku walcowania i 1,13kN/m kN/m w kierunku poprzecznym, wydłużenie nie mniejsze niż 115% w obu kierunkach, kolor fioletowy, rozmiar 120 x 120 cm, opakowanie a'200 ark.</t>
  </si>
  <si>
    <t>Materiał opakowaniowy do sterylizacji składający się z dwóch różnych warstw - warstwy wykonanej z podłużnych włókien polipropylenowych odpowiedzialnej za wytrzymałość materiału oraz warstwy absorpcyjnej. Arkusze nadają się do użycia w procesach sterylizacji parowej do 1370C. Gramatura 83 g/m2, Absorpcja powierzchniowa 80g/m2 (biała powierzchnia), Wytrzymałość na rozciąganie MD 1.9 kN/m, Wytrzymałość na rozciąganie CD 0.9 kN/m, Arkusze nie posiadają warstwy mikrobiologicznej w stanie suchym i mokrym. Rozmiar 90 x 90 cm, op. a'300 szt.</t>
  </si>
  <si>
    <t>Materiał opakowaniowy do sterylizacji składający się z dwóch różnych warstw - warstwy wykonanej z podłużnych włókien polipropylenowych odpowiedzialnej za wytrzymałość materiału oraz warstwy absorpcyjnej. Arkusze nadają się do użycia w procesach sterylizacji parowej do 1370C. Gramatura 83 g/m2, Absorpcja powierzchniowa 80g/m2 (biała powierzchnia), Wytrzymałość na rozciąganie MD 1.9 kN/m, Wytrzymałość na rozciąganie CD 0.9 kN/m, Arkusze nie posiadają warstwy mikrobiologicznej w stanie suchym i mokrym. Rozmiar 120 x 120 cm, op. a'120 szt.</t>
  </si>
  <si>
    <t>Materiał opakowaniowy do sterylizacji składający się z dwóch różnych warstw - warstwy wykonanej z podłużnych włókien polipropylenowych odpowiedzialnej za wytrzymałość materiału oraz warstwy absorpcyjnej. Arkusze nadają się do użycia w procesach sterylizacji parowej do 1370C. Gramatura 83 g/m2, Absorpcja powierzchniowa 80g/m2 (biała powierzchnia), Wytrzymałość na rozciąganie MD 1.9 kN/m, Wytrzymałość na rozciąganie CD 0.9 kN/m, Arkusze nie posiadają warstwy mikrobiologicznej w stanie suchym i mokrym. Rozmiar 75 x 75 cm, op. a'300 szt.</t>
  </si>
  <si>
    <t>Rolka tuszują do metkownicy trzyrzędowej do etykiet podwójnie przylepnych.</t>
  </si>
  <si>
    <t xml:space="preserve">Etykiety ze wskaźnikiem procesu - podwónie przylepne - 55 x 33 mm - 1000 </t>
  </si>
  <si>
    <t>Jednorazowe etykiety papierowe do kontenerów Aesculap ze wskaźnikiem procesu sterylizacji parowej. Wymiary: 35 x 74 mm Opakowanie 1000 szt.</t>
  </si>
  <si>
    <t>Jednorazowy zestaw pościeli z przescieradłem. Włóknina PP min  25g/m2. Zestaw składa się z poszwy 210x150cm, poszewki 70x80cm, przescieradła 210x160cm. Oznaczenie Ce i MD</t>
  </si>
  <si>
    <t>zestaw</t>
  </si>
  <si>
    <t>Ubranie operacyjne min gramatura 40g. Komplet składający się z bluzy z krótkim rekawem oraz spodni. Dostepne w rozmiarach Small - Medium-Large - Extra Large do wyboru przez zamawiającego</t>
  </si>
  <si>
    <t>Nić wchłanialna, pleciona powlekana syntetyczna okres podtrzymywania tkankowego w 40- 50% 21 dni igła 1/2 koła okrągła 40mm wzmocniona dł. nici 90 cm                                                    Rozmiar 1</t>
  </si>
  <si>
    <t>Nić wchłanialna, pleciona powlekana syntetyczna okres podtrzymywania tkankowego w  40- 50% 21 dni igła 1/2 koła okrągła 40mm wzmocniona dł. nici 70cm                                                    Rozmiar 1</t>
  </si>
  <si>
    <t>Nić wchłanialna, pleciona powlekana syntetyczna okres podtrzymywania tkankowego w 40- 50% 21 dni bez igły 6x45cm                                                    Rozmiar 1</t>
  </si>
  <si>
    <t>Nić wchłanialna, pleciona powlekana syntetyczna okres podtrzymywania tkankowego w 40- 50% 21 dni bez igły 3x45cm                                                    Rozmiar 0</t>
  </si>
  <si>
    <t>Nić wchłanialna, pleciona powlekana syntetyczna okres podtrzymywania tkankowego w 40- 50% 21 dni bez igły 6x45cm                                                    Rozmiar 2</t>
  </si>
  <si>
    <t>Nić wchłanialna, pleciona powlekana syntetyczna okres podtrzymywania tkankowego w 40- 50% 21 dni bez igły 12x45cm                                                    Rozmiar 2</t>
  </si>
  <si>
    <t>Nić wchłanialna, pleciona powlekana syntetyczna okres podtrzymywania tkankowego w 40- 50% 21 dni: 1/2 koła odwrotnie tnąca 37? mm  dł. nici 90cm bezbarwna                                                   Rozmiar 2</t>
  </si>
  <si>
    <t>Nić wchłanialna, pleciona, powlekana, syntetyczna, okres podtrzymywania tkankowego w 40-50% 21 dni, bez igły, 3x45cm rozmiar: 2</t>
  </si>
  <si>
    <t>Nić wchłanialna, pleciona powlekana syntetyczna okres podtrzymywania tkankowego 40- 50% 21 dni powlekana dodatkowo dioctanem chlorheksydyny  nić fioletowa 6x45cm                                                    Rozmiar 2</t>
  </si>
  <si>
    <t>Nić wchłanialna, pleciona powlekana syntetyczna okres podtrzymywania tkankowego 40- 50% 21 dni powlekana dodatkowo dioctanem chlorheksydyny  nić fioletowa 12x45cm    Rozmiar 2</t>
  </si>
  <si>
    <t xml:space="preserve">
Opakowanie zawierajace roztwory w strzykawce Prima dwukomorowej (polipropylenowej)zamknietej korkiem i pakowanej w dwa worki wraz z przyrzadem skladającym sie z dwoch łączników i 4 igieł aplikacyjnych. Roztwory do sporządzenia kleju do tkanek :
roztwór 1 : zawierajacy fibrynogen ludzki oraz aprotyninę; roztwór 2 : zawierajacy trombinę oraz chlorek wapnia .
Preparat przechowywany w temp. - 23 
st. C. Objętość gotowego preparatu to 4 ml (pakowany po 1 szt. opakowanie transportowe 6 szt. co stanowi minimum logistyczne do transportu w 
suchym lodzie.)</t>
  </si>
  <si>
    <t>Roztwór wodny gotowy do użycia  przeznaczony do dezynfekcji pomieszczeń metodą zamgławiania, na bazie nadtlenku wodoru (12%) i kationów srebra 0,0017%; 
Produkt posiadający pozwolenie na obrót produktem biobójczym ważne przez cały okres obowiązywania umowy. W pozwoleniu na obrót produktem biobójczym potwierdzenie możliwości  stosowania wraz z urządzeniem NOCOSPRAY, z którym wykazuje działanie bójcze w kierunku B, V, F, S, Tbc. Możliwość dezynfekcji pomieszczeń o kubaturze min. 150 m3 z zastosowaniem jednego urządzenia. W rejestracji biobójczej potwierdzenie możliwości stosowania w szpitalach i klinikach. Nie powoduje korozji i nie pozostawia śladów po procesie. Na butelce preparatu powinna być nadrukowana podziałka wyrażona w mililitrach w celu łatwej weryfikacji ilości zużytego oraz pozostałego preparatu. Okres przydatności - 2 lata od daty produkcji. Pojemność1 litr</t>
  </si>
  <si>
    <t>sztuka</t>
  </si>
  <si>
    <t>Testy paskowe do sprawdzania penetracji środka rozprowadzanego w postaci suchej mgły przy użyciu urządzenia typu NOCOSPRAY. Opakowanie zawierające 100 pasków kolorymetrycznych, które wykrywają obecność i koncentrację nadtlenku wodoru wyrażoną w ppm. Posiadające pozwolenie na obrót w postaci certyfikatu zgodności wystawionego przez producenta. Okres przydatności - 2 lata od daty produkcji.</t>
  </si>
  <si>
    <t>Nić pleciona powlekana wchłaniana o 25% sile podtrzymywania po 28 dniach i całkowitej absorpcji po56-70 dni. Grubość nici 3/0 bez igły nić pak. po  12 x45 cm nitek w saszetce.</t>
  </si>
  <si>
    <t>Niewchłanialne szwy do zamykania ran, wykonane z niewchłanialnej nici z haczykami, z dołączoną igłą chirurgiczną na jednym końcu i zaciskiem pętlowym na drugim końcu. Haczyki oraz zacisk pozwalają na zbliżenie tkanek bez konieczności wiązania węzłów chirurgicznych. Wykonane z kopolimeru politereftalanu butylenu i eteru politetrametylowego glikolu. Szwy są sterylne, inercyjne, niekolagenowe i nieantygenowe. Opakowanie 12 szt.</t>
  </si>
  <si>
    <t xml:space="preserve">Elektroda bipolarna do waporyzacji -Phazer, wypukła, zagięcie 70°, śr. kulki 2,4 mm, dł. 115mm z nierozłącznym kablem dł. 3m kompatybilnym z systemem rozpoznawania narzędzi 6-pin </t>
  </si>
  <si>
    <t xml:space="preserve">Elektroda monopolarna żagielek, 15 x 25mm, dł. 115mm, kompatybilny z uchwytem 4mm </t>
  </si>
  <si>
    <r>
      <t>Elektroda monopolarna wielorazowa do cięcia i koagulacji. Elektroda szpatuła owalna, prosta,  2 x 24mm</t>
    </r>
    <r>
      <rPr>
        <sz val="10"/>
        <color theme="1"/>
        <rFont val="Tahoma"/>
        <family val="2"/>
        <charset val="238"/>
      </rPr>
      <t xml:space="preserve"> </t>
    </r>
    <r>
      <rPr>
        <sz val="12"/>
        <color theme="1"/>
        <rFont val="Tahoma"/>
        <family val="2"/>
        <charset val="238"/>
      </rPr>
      <t>Kompatybilna z uchwytem 4mm</t>
    </r>
  </si>
  <si>
    <t xml:space="preserve">Kabel bipolarny, dł. 3m, złącze proste, kompatybilny z systemem rozpoznawania narzędzi 6-pin </t>
  </si>
  <si>
    <t xml:space="preserve">Kabel bipolarny do resektoskopu, dł. 4,5 m kompatybilny z systemem rozpoznawania narzędzi 6-pin </t>
  </si>
  <si>
    <t xml:space="preserve">Kabel elektrod jednorazowych dł. 5m </t>
  </si>
  <si>
    <t xml:space="preserve">Elektrody neutralne jednorazowego użytku, dwudzielne, hydrożelowe z systemem rozprowadzającym prąd równomiernie na całej  powierzchni elektrody, nie wymagające aplikacji w określonym kierunku w stosunku do pola operacyjnego, kompatybilne z system monitorowania aplikacji elektrody neutralnej, 176x122mm, 110cm2, w opoakowaniu 50 sztuk  </t>
  </si>
  <si>
    <t>Szew syntetyczny – poliestrowy, niewchłanialny, pleciony zbudowany z rdzenia oplecionego 16 mikrowłóknami, powlekany polibutylanem. Igły o zwiększonej stabilności w imadle, wykonanej ze stopu stali odpornej na odkształcenie. Rozmiar 2/0, dł. 75cm, igła 1/2 koła okrągła, 26mm</t>
  </si>
  <si>
    <t>Szew syntetyczny jednowłóknowy, wchłanialny wykonany z polydioksanonu, z nieścieralnym powleczeniem. Okres podtrzymywania tkankowego do 90 dni. Okres wchłaniania 182 - 238 dni. Igły o zwiększonej stabilności w imadle, wykonanej ze stopu stali odpornej na odkształcenie. Rozmiar 1, szwy bezigłowe, odcinkowe 2x70cm</t>
  </si>
  <si>
    <t>Wosk kostny z mieszaniny białego wosku pszczelego, wosku parafinowego i palmitynianu izopropylu, połączonych w proporcjach 72,45%-15,05%-12,50%. Opakowanie zbiorcze 12 sztabek po 2,5g.</t>
  </si>
  <si>
    <t xml:space="preserve">Elektrody do monitorowania długoterminowego i prób wysiłkowych, jednokrotnego użytku, żel stały, włóknina mikroporowata o średnicy 55mm, pakowane po 30 szt. </t>
  </si>
  <si>
    <t>tah</t>
  </si>
  <si>
    <t>Podkład bibułowy dwuwarstwowy w rolce szer. 50cm, perforacja co 37,5 cm lub co 50 cm - dł. 40 m</t>
  </si>
  <si>
    <t>Dren płuczący FC jednorazowy , jałowy do HAMOU ENDOMAT 26331120-1, ENDOMAT Select. Pakowany po 10 sztuk</t>
  </si>
  <si>
    <t>Dren płuczący PC jednorazowy , jałowy do HAMOU ENDOMAT 26331120-1, ENDOMAT Select. Pakowany po 10 sztuk</t>
  </si>
  <si>
    <t>Uszczelka czarna 50/4mm do trokarów 6mm, autoklawowalna. Opakwanie x 5 szt</t>
  </si>
  <si>
    <t>Uszczelka zielona 60/10mm do trokarów 11mm, autoklawowalna. Opakwanie x 5 szt</t>
  </si>
  <si>
    <t>Filtr do insuflatorów KARL STORZ Electronic ENDOFLATOR, THERMOFLATOR, ENDOFLATOR 40, ENDOFLATOR , jałowy. Opakowanie x 25 sztuk</t>
  </si>
  <si>
    <t>Gumowa zatyczka do przyłącza LUER-LOCK, czarna. Opakowanie x 10 sztuk</t>
  </si>
  <si>
    <t>Uszczelka kanału instrumentowego z otworem o średnicy 0,8mm. Opakowanie x 10 sztuk</t>
  </si>
  <si>
    <t>klasa wyrobu medycznego jeśli dotyczny</t>
  </si>
  <si>
    <t>Rękawice chirurgiczne lateksowe ortopedyczne sterylne, bezpudrowe, rolowany mankiet, obustronnie polimerowane, kolor brązowy, kształt anatomiczny, warstwie antypoślizgowa na całej powierzchni zewnętrznej rękawicy. Grubość ścianki na palcu 0,33±0,01mm,na dłoni 0,27±0,02mm, na mankiecie 0,22±0,01mm, długość min 278mm, AQL: 0,65, poziom proteinlateksowych poniżej 25μg/g, średnia siła zrywu przed starzeniem min 29N, po starzeniu min 27N - potwierdzone badaniami producenta wg EN 455. Odporne na przenikanie wirusów  zgodnie z normą ASTM F1671 oraz EN ISO 374-5. Odporne na przenikanie: min 3 substancji chemicznych na min 2 poziomie zgodnie z EN ISO 374-1, metakrylanu metylu wg EN 374-3 - poziom 2, cytostatyków zgodnie z EN 374-3 (min 5 na min. 3 poziomie odporności). Zarejestrowane jako wyrób medyczny klasy IIa oraz środek ochrony indywidualnej kategorii III. Pakowane podwójnie – opakowanie wewnętrzne papierowe z oznaczeniem rozmiaru rękawicy oraz rozróżnieniem lewej i prawej dłoni, opakowanie zewnętrzne folia. Nie składane na pół. Sterylizowane radiacyjnie. Rozmiar 6,0-9,0</t>
  </si>
  <si>
    <t>para</t>
  </si>
  <si>
    <r>
      <t xml:space="preserve">Rękawice chirurgiczne, bezlateksowe, syntetyczne wykonane z polichloroprenu,  bezpudrowe, sterylne, </t>
    </r>
    <r>
      <rPr>
        <b/>
        <sz val="11"/>
        <rFont val="Tahoma"/>
        <family val="2"/>
        <charset val="238"/>
      </rPr>
      <t>kolor brązowy</t>
    </r>
    <r>
      <rPr>
        <sz val="11"/>
        <rFont val="Tahoma"/>
        <family val="2"/>
        <charset val="238"/>
      </rPr>
      <t xml:space="preserve">, kształt anatomiczny zapewniający prawidłowe przyleganie rękawicy, rolowany mankiet, obustronnie polimerowane. Długość rękawicy min 280mm, grubość rękawicy na palcu: 0,20±0,02, dłoni 0,18±0,02mm, mankiecie 0,16±0,02mm. Siła zrywu: min 13N i AQL 0,65 potwierdzone badaniami wg EN 455-1,2 z jednostki notyfikowanej. Wyrób medyczny klasy IIa i środek ochrony indywidualnej kat. III. Zgodne z wymaganiami EN 455 i ASTM D3577. Odporne na przenikanie wirusów zgodnie z normą ASTM F1671. Odporne na przenikanie mikroorganizmów zgodnie z EN 374-2, odporne na przenikanie substancji chemicznych zgodnie z normą EN 374-1,3, odporne na przenikanie cytostatyków zgodnie z normą EN 374-3 (min 5 cytostatyków na min 3 poziomie) - potwierdzone kartą katalogową. Pozbawione DPT, ZMBT, MBT- potwierdzone raportem z badań jednostki niezależnej. Rękawice pakowane podwójnie – opakowanie wewnętrzne papierowe z oznaczeniem rozmiaru rękawicy oraz rozróżnieniem lewej i prawej dłoni, opakowanie zewnętrzne foliowe, składane na pół. Termin ważności 5 lat, sterylizowane radiacyjnie promieniami Gamma.  Rozmiar 6,5-9,0 </t>
    </r>
  </si>
  <si>
    <t>Rękawica foliowa, niesterylna, opakowanie a’100szt. M-L</t>
  </si>
  <si>
    <t>Rękawice nitrylowe, bezpudrowe, niesterylne, o obniżonej grubości, chlorowane od wewnątrz, kolor niebieski, tekstura na końcach palców, grubość pojedynczej ścianki na palcu 0,08mm +/- 0,01mm, na dłoni 0,07+/- 0,01 mm, na mankiecie 0,06+/-0,01mm, AQL 1.0, siła zrywu przed starzeniem min 7N wg EN 455 - potwierdzone badaniami producenta. Zgodne z normami EN ISO 374-1, EN ISO 374-2, EN 16523-1, EN ISO 374-4 oraz odporne na przenikanie bakterii, grzybów i wirusów zgodnie z EN ISO 374-5. Przebadane na min. 37cytostatyków wg. ASTM D6978 potwierdzone badaniami z jednostki niezależnej. 
Rękawice zarejestrowane jako wyrób medyczny klasy I i środek ochrony indywidualnej kat. III typ B.
Dopuszczone do kontaktu z żywnością - potwierdzone piktogramem na opakowaniu oraz badaniami z jednostki niezależnej. Pozbawione dodatków chemicznych: MBT, ZMBT, BHT, BHA, TMTD - potwierdzone badaniem metodą HPLC z jednostki niezależnej. Rękawice o kontrolowanym, niskim poziomie zanieczyszczenia mikrobiologicznego potwierdzonego raportem z badań akredytowanego laboratorium, przeprowadzonych zwalidowaną metodą badawczą. Opakowania umożliwiające pojedyncze wyjmowanie rękawic od spodu opakowania zawsze za mankiet, w celu ograniczenia kontaminacji. Rozmiary XS-XL kodowane kolorystycznie na opakowaniu. Kompatybilne z uchwytami pojedynczymi i potrójnymi z trwałego tworzywa, odpornego na środki dezynfekcyjne, mocowanymi do ściany oraz uchwytami pojedynczymi na szynę Modura. Pakowane po 250 szt. Dopuszcza się pakowane po 240 szt. dla rozmiaru XL.</t>
  </si>
  <si>
    <t>Rękawice nitrylowe, bezpudrowe, niesterylne, chlorowane i polimeryzowane od wewnątrz, polimeryzowane od zewnątrz, kolor niebieski, mikrotekstura na całej rękawicy z dodatkową teksturą na końcach palców, Długość rękawicy min. 245mm. Grubość pojedynczej ścianki na palcu 0,11mm +/-0,01mm, na dłoni 0,07+/- 0,01 mm, AQL 1.0. Siła zrywu min 7,5N wg EN 455 - potwierdzone badaniami producenta. Zgodne z normami EN ISO 374-1, EN 374-2, EN 16523-1, EN 374-4 oraz odporne na przenikanie bakterii, grzybów i wirusów zgodnie z EN ISO 374-5 oraz przebadane na min. 33 cytostatyki wg. ASTM D6978 potwierdzone badaniami z jednostki niezależnej. Odporne na min. 20 substancji chemicznych (poza lekami cytostatycznymi). Rękawice zarejestrowane jako wyrób medyczny klasy I i środek ochrony indywidualnej kat. III. Dopuszczone do kontaktu z żywnością - potwierdzone piktogramem na opakowaniu oraz badaniami z jednostki niezależnej. Pozbawione dodatków chemicznych: MBT, ZMBT, BHT, BHA, TMTD - potwierdzone badaniem metodą HPLC z jednostki niezależnej. Pakowane mechanicznie warstwami, w sposób uporządkowany w opakowaniu. Odporne na  90% alkohol izopropylowy min. na poziomie 1. Rękawice o kontrolowanym, niskim poziomie zanieczyszczenia mikrobiologicznego potwierdzonego raportem z badań akredytowanego laboratorium, przeprowadzonych zwalidowaną metodą badawczą. 
Rękawice odporne na przenikanie krwi syntetycznej zgodnie z normą ASTM F1670-20 potwierdzone raportem z badań jednostki niezależnej Pakowane po 200 szt. Dla wszystkich rozmiarów. Rozmiary XS-XL kodowane kolorystycznie na opakowaniu.</t>
  </si>
  <si>
    <t xml:space="preserve">Rękawice chirurgiczne, bezlateksowe, syntetyczne wykonane z poliizoprenu, bezpudrowe, sterylne, kolor biały, kształt anatomiczny, prawidłowe przyleganie rękawicy, rolowany brzeg mankietu, obustronnie polimerowane, powierzchnia zewnętrzna z warstwą antypoślizgową. Długość rękawicy min 270mm, średnia grubość rękawicy na palcu: 0,23mm, dłoni 0,21mm, mankiecie 0,16mm, siła zrywu przed starzeniem: min 14N i AQL 0,65 potwierdzone badaniami producenta wg EN 455 nie starszymi niż 2017 r. Wyrób medyczny klasy IIa i środek ochrony indywidualnej kat. III. Odporne na przenikanie wirusów zgodnie z normą ASTM F1671. Odporne na przenikanie mikroorganizmów zgodnie z EN 374-2, odporne na przenikanie substancji chemicznych zgodnie z normą EN 374-1, odporne na przenikanie cytostatyków zgodnie z normą EN 374-3-  potwierdzone certyfikatem jednostki niezależnej. Rękawice pakowane podwójnie – opakowanie wewnętrzne papierowe z oznaczeniem rozmiaru rękawicy oraz rozróżnieniem lewej i prawej dłoni, opakowanie zewnętrzne foliowe, składane na pół. Termin ważności 5 lat, sterylizowane radiacyjnie promieniami Gamma. Rozmiar 6,0-8,5 </t>
  </si>
  <si>
    <t xml:space="preserve">Rękawice diagnostyczne, syntetyczne, winylowe bezpudrowe, kształt uniwersalny, powierzchnia zewnętrzna gładka, wewnętrzna bezpudrowa - pokrywana poliuretanem. Długość rękawicy min. 240 mm, grubość na palcu min. 0,10±0,02 mm, bez protein lateksu. AQL 1,5 , rękawice podwójnie oznakowane jako wyrób medyczny klasy I i środek ochrony indywidualne kategorii III. Rękawice zgodne z EN 455, EN 374-2,4, EN 21420, EN ISO 374-1,5, rękawice wolne od ftalanów DEHP, DBP, BBP, rękawice odpowiednie do kontaktu z żywnością oraz posiadające badanie migracji globalnej. Oznakowane datą produkcji, ważności i numerem serii, ikoną potwierdzającą brak ftalanów, opakowanie papierowe a’100 sztuk z podziałem kolorystycznym opakowania ze względu na poszczególne rozmiary. Rozmiary S-XL. </t>
  </si>
  <si>
    <r>
      <t>Rękawice diagnostyczne lateksowe bezpudrowe, z przedłużonym mankietem, przeznaczone do procedur o podwyższonym ryzyku zakażenia, niebieskie, powierzchnia wewnętrzna i zewnętrzna: chlorowana , tekstura na całej powierzchni rękawicy z dodatkową teksturą na końcach palców, mankiet rolowany. AQL 1,0 – potwierdzone raportem producenta wg EN 455. Grubość pojedynczej ścianki: na palcu 0,36mm ±0,04mm , na dłoni 0,31mm±0,03mm, na mankiecie 0,23mm±0,03mm, długość min.300mm, siła zrywu przed starzeniem min. 20N - potwierdzone raportem producenta wg EN 455. Zawartość protein lateksowych poniżej 20μg/g - potwierdzone raportem producenta wg EN 455. Wyrób medyczny klasy I i środek ochrony indywidualnej kat. III Typ A. Zgodne z normami EN ISO 374-1, EN 374-2, EN 16523-1, EN 374-4 oraz odporne na przenikanie bakterii, grzybów i wirusów zgodnie z EN ISO 374-5 oraz przebadane na min. 14 cytostatyków wg. ASTM D6978 potwierdzone badaniami z jednostki niezależnej. Zgodne z EN 455, ASTM F1671. Odporne na przenikanie: min 18 substancji chemicznych, w tym 10 na min. 6 poziomie. Rozmiary S-XL, kodowane kolorystycznie na opakowaniu, pakowane po 50 szt</t>
    </r>
    <r>
      <rPr>
        <b/>
        <sz val="11"/>
        <rFont val="Tahoma"/>
        <family val="2"/>
        <charset val="238"/>
      </rPr>
      <t>.</t>
    </r>
  </si>
  <si>
    <t>Rękawice nitrylowe, bezpudrowe, niesterylne, chlorowane i polimeryzowane od wewnątrz,polimeryzowane od zewnątrz, kolor niebieski, mikrotekstura na całej rękawicy z dodatkową teksturą na końcach palców, Długość rękawicy min. 300mm. Grubość pojedynczej ścianki na palcu 0,16mm +/-0,01mm, na dłoni 0,12+/- 0,01 mm, AQL 1.0. Siła zrywu min 10N wg EN 455 - potwierdzone badaniami producenta. Zgodne z normami EN ISO 374-1, EN 374-2, EN 16523-1, EN 374-4 oraz odporne na przenikanie bakterii, grzybów i wirusów zgodnie z EN ISO 374-5 oraz przebadane na min. 12 cytostatyki wg. ASTM D6978 potwierdzone badaniami z jednostki niezależnej. Odporne na min. 8 substancji chemicznych (poza lekami cytostatycznymi) na poziomie 6. Rękawice zarejestrowane jako wyrób medyczny klasy I i środek ochrony indywidualnej kat. III. Dopuszczone do kontaktu z żywnością - potwierdzone piktogramem na opakowaniu oraz badaniami z jednostki niezależnej. Pozbawione dodatków chemicznych: MBT, ZMBT, BHT, BHA, TMTD - potwierdzone badaniem metodą HPLC z jednostki niezależnej. Rękawice o kontrolowanym, niskim poziomie zanieczyszczenia mikrobiologicznego potwierdzonego raportem z badań akredytowanego laboratorium, przeprowadzonych zwalidowaną metodą badawczą. Pakowane mechanicznie warstwami, w sposób uporządkowany w opakowaniu. Pakowane po 100szt. Dla wszystkich rozmiarów. Rozmiary S-XL kodowane kolorystycznie na opakowaniu</t>
  </si>
  <si>
    <t xml:space="preserve">Fartuch medyczny wykonany z włókniny polipropylenowej, rękawy zakończone mankietami poliestrowymi 5 cm, wiązany na troki w talii oraz na szyi, przewiewny, jednorazowego użytku.
 Gramatura 25g/m2.  
 Specyfikacja wymiarów: rozmiar  L - długość 120, szerokość 70 cm (obwód całkowity 140 cm), troki szyja 35 cm, troki pas 17 0cm / rozmiar  XL - długość 125 cm, szerokość 75 cm (obwód całkowity 150 cm), troki szyja 35 cm, troki pas 180 cm/ -  op. a 10 szt. </t>
  </si>
  <si>
    <t>Podkład higieniczny w rolce, wykonany z dwóch warstw delikatnej bibuły i jednej warstwy folii, o szerokości 33 cm z perforacją co 50cm, długość 20 m</t>
  </si>
  <si>
    <t>Podkład bibułowy dwuwarstwowy w rolce szer. 50cm, perforacja co 37,5 cm - dł. 80 m</t>
  </si>
  <si>
    <r>
      <t xml:space="preserve">Podkład higieniczny w rolce, wykonany z dwóch warstw delikatnej bibuły i jednej warstwy folii, </t>
    </r>
    <r>
      <rPr>
        <b/>
        <sz val="11"/>
        <rFont val="Tahoma"/>
        <family val="2"/>
        <charset val="238"/>
      </rPr>
      <t>o szerokości 70 cm z perforacją, długość 40 m</t>
    </r>
  </si>
  <si>
    <t>Okulary ochronne TVS posiadające  pierwszą klasę optyczności  bez regulacji zauszników, wykonane z poliwęglanu o wymiarze 55mm x  156mm, specjalne perforacje zastosowane w okularach zapobiegają ich parowaniu, chronią oczy z przodu i z boku.</t>
  </si>
  <si>
    <t> Staza automatyczna - elementy składowe: rozciągliwy pasek i plastikowe komponenty wykonane z ABS, wyposażona w szeroki rozciągliwy pasek minimalizujący wzrost ciśnienia podczas uciskania. W znacznym stopniu chroni od przekrwienia ramienia, poprawia jakość próbki krwi do badania. Redukuje przykre doznania w czasie ucisku, nie awiera lateks, nie zawiera ftalanów, niesterylna, wielorazowa, pakowanie : 1 sztuka/ woreczek foliowy w kartoniku.</t>
  </si>
  <si>
    <t xml:space="preserve"> …………………………………………… </t>
  </si>
  <si>
    <t xml:space="preserve">           (data i podpis wykonawcy) </t>
  </si>
  <si>
    <t>Czepek do bezwodnego mycia głowy pacjenta</t>
  </si>
  <si>
    <t>Dyspenser do kompresów celulozowych z perforacją, wykonany z plastiku, przezroczysty, niejałowy x1szt.</t>
  </si>
  <si>
    <t>Gaza niejałowa 13 nitkowa 1m2 x 25 sztuk,  Klasa IIa, reguła 7</t>
  </si>
  <si>
    <t>Gaza opatrunkowa kopertowana jałowa 17 nitkowa x ½ m2 x 50 sztuk, Klasa IIa, reguła 7</t>
  </si>
  <si>
    <t>Gaza opatrunkowa kopertowana jałowa 13 nitkowa x 1m2 x 25 sztuk, Klasa IIa, reguła 7</t>
  </si>
  <si>
    <t>Gazik włókninowy nasączony 70% alkoholem izopropylowym 30mmx65mm x 100szt.</t>
  </si>
  <si>
    <t>Koc ratunkowy, wykonany z metalicznej folii PE, odporny na uszkodzenia, hypoalergiczny, niejałowy x1szt.</t>
  </si>
  <si>
    <t>Kompres  żelowy ciepło-zimny 16cmx26cm</t>
  </si>
  <si>
    <t>Kompres celulozowy z perforacją ułatwiającą odrywanie w zwoju, niejałowy, biały, hypoalergiczny 4cmx5cm rolka 2 x 500 szt.</t>
  </si>
  <si>
    <t>Kompres włókninowy jałowy 7,5cm x 7,5 cm x 2 x 25szt.</t>
  </si>
  <si>
    <t>Kompres włókninowy, jałowy, wykonany z hydrofilowej włókniny medycznej o gramaturze 40g/m2, 4 warstwowy, posiadający wycięcie Y, miękki, niestrzępiący, wytrzymały  10 x 10cm x 5szt  op.20szt.</t>
  </si>
  <si>
    <t>Kompres wykonany z 4 warstw włókniny oraz wkładu celulozowego wysokochłonnego, jałowy 10x10cm x1szt.</t>
  </si>
  <si>
    <t>Kompres wykonany z 4 warstw włókniny oraz wkładu celulozowego wysokochłonnego, jałowy 10x20cmx 1szt.</t>
  </si>
  <si>
    <t>Kompres wykonany z 4 warstw włókniny oraz wkładu celulozowego wysokochłonnego, jałowy 20x25cmx1szt.</t>
  </si>
  <si>
    <t>Kompres żelowy zimno-ciepły 12 x 29 cm</t>
  </si>
  <si>
    <t>Kompres żelowy zimno-ciepły 21 x 38 cm</t>
  </si>
  <si>
    <t xml:space="preserve">Opaska kohezyjna, samoprzylepna, elastyczna, tkana,Zawiera nylon, wiskozę i bawełnę, bez lateksu, nie przyczepia się do skóry, włosów.Kolor biały. Niejałowa, rozmiar 10cmx4m
</t>
  </si>
  <si>
    <t xml:space="preserve">Opaska kohezyjna, samoprzylepna, elastyczna, tkana,Zawiera nylon, wiskozę i bawełnę, bez lateksu, nie przyczepia się do skóry, włosów.Kolor biały. Niejałowa, rozmiar 12cmx4m
</t>
  </si>
  <si>
    <t>Opaska kohezyjna, samoprzylepna, elastyczna, tkana,Zawiera nylon, wiskozę i bawełnę, bez lateksu, nie przyczepia się do skóry, włosów.Kolor biały. Niejałowa, rozmiar 8cmx4m</t>
  </si>
  <si>
    <t>Opatrunek poiniekcyjny, jałowy wykonany z folii PE transparentny z perforacją 0,3 mm na całej powierzchni, z nieprzywierającym centralnie umieszczonym wkładem z mieszaniny wysokochłonnych włókien wiskozowych, sterylizowany tlenkiem etylenu. Opatrunek pakowany w opakowanie papier/papier po 1 szt., rozmiar 3,1cmx7,2cm, op.100 szt</t>
  </si>
  <si>
    <t>Opatrunek poiniekcyjny, jałowy wykonany z folii PE w kolorze cielistym z perforacją 0,3 mm na całej powierzchni, z nieprzywierającym centralnie umieszczonym wkładem z mieszaniny wysokochłonnych włókien wiskozowych, sterylizowany tlenkiem etylenu. Opatrunek pakowany w opakowanie papier/papier po 1 szt., rozmiar 3,1cmx7,2cm, op.100 szt.</t>
  </si>
  <si>
    <t>Opatrunek samoprzylepny do zabezpieczania kaniul obwodowych,  wykonany z hydrofobowej włókniny z mikroperforacjami umożliwiającymi wymianę gazową między skórą, a środowiskiem zewnętrznym, posiadający mini wkład chłonny powleczony siateczką z polietylenu, nacięcie na port pionowy oraz dodatkową podkładkę włókninową pod skrzydełka kaniuli. 
Opatrunek posiada tylne zabezpieczenie z papieru silikonowanego.
Opakowanie papier-papier. Sterylizowany tlenkiem etylenu. rozmiar 6x8cm, op.100 szt</t>
  </si>
  <si>
    <t>Opatrunek wyspowy, chirurgiczny,jałowy, samoprzylepny wykonany z hydrofobowej włókniny, posiadający wkład chłonny z wiskozy i poliestru, klej akrylowy, rozmiar 10cmx35 cmx 25szt.</t>
  </si>
  <si>
    <t>Opatrunek wyspowy, chirurgiczny,jałowy, samoprzylepny wykonany z hydrofobowej włókniny, posiadający wkład chłonny z wiskozy i poliestru, klej akrylowy, rozmiar 10cmx25cm x 25szt.</t>
  </si>
  <si>
    <t>Przylepiec elastyczny wykonany z hydofobowej włókniny, niejałowy 30 cmx10m</t>
  </si>
  <si>
    <t>Przylepiec elastyczny wykonany z hydofobowej włókniny, niejałowy 25 cmx10m</t>
  </si>
  <si>
    <t>Opatrunek wyspowy, chirurgiczny,jałowy, samoprzylepny wykonany z hydrofobowej włókniny, posiadający wkład chłonny z wiskozy i poliestru, klej akrylowy, rozmiar 10cmx15cmx30szt.</t>
  </si>
  <si>
    <t>Opatrunek wyspowy, chirurgiczny, jałowy, samoprzylepny wykonany z hydrofobowej włókniny, posiadający wkład chłonny z wiskozy i poliestru, klej akrylowy, roz 10cmx8cmx30szt.</t>
  </si>
  <si>
    <t>Opatrunek wyspowy, chirurgiczny, jałowy, samoprzylepny wykonany z hydrofobowej włókniny, posiadający wkład chłonny z wiskozy i poliestru, klej akrylowy, rozmiar  15cmx8cmx1sztx30szt.</t>
  </si>
  <si>
    <t>Opatrunek wyspowy, chirurgiczny, jałowy,samoprzylepny wykonany z hydrofobowej włókniny, posiadający wkład chłonny z wiskozy i poliestru, klej akrylowy, roz  20cmx10cmx25 szt.</t>
  </si>
  <si>
    <t>Opatrunek wyspowy, chirurgiczny, jałowy, samoprzylepny wykonany z hydrofobowej włókniny, posiadający wkład chłonny z wiskozy i poliestru, klej akrylowy, roz  7,2cmx5cmx100 szt</t>
  </si>
  <si>
    <t>Opatrunek wyspowy,jałowy, chirurgiczny, samoprzylepny wykonany z hudrofobowej włókniny, posiadający wkład chłonny z wiskozy i poliestru. Opatrunek z przecięciem I otworem O, do zabezpieczenia drenów 12cmx14cm op.x25szt</t>
  </si>
  <si>
    <t>Opatrunek wyspowy,jałowy, chirurgiczny, samoprzylepny wykonany z hudrofobowej włókniny, posiadający wkład chłonny z wiskozy I poliestru. Opatrunek z przecięciem I otworem O, do zabezpieczenia drenów 9cmx10cmx 30szt.</t>
  </si>
  <si>
    <t>Opatrunek z gazy o dużych oczkach, nasączony biała parafiną 10cmx10cmx10szt.</t>
  </si>
  <si>
    <t>Opatrunek z gazy o dużych oczkach, nasączony biała parafiną 15 cm x 20 cm x 10szt.</t>
  </si>
  <si>
    <t>Opatrunek z gazy o dużych oczkach, nasączony biała parafiną 5cmx5cmx10szt.</t>
  </si>
  <si>
    <t xml:space="preserve">Paski do bezurazowego zamykania ran jałowe 75mm x 3mm pakowane po 5 sztuk  , opakowanie zbiorcze 50 x 5 szt. </t>
  </si>
  <si>
    <t xml:space="preserve">Paski do bezurazowego zamykania ran jałowe 75mm x 6mm pakowane po 3 sztuk  , opakowanie zbiorcze 50 x 3 szt. </t>
  </si>
  <si>
    <t>Podkład ginekologiczny, wykonany z włókniny z wkładem chłonnym z pulpy celulozowej, posiada samoprzylepny pasek mocujący do części centralnej, hypoalergiczny, niejałowy 9x34cmx 25szt.</t>
  </si>
  <si>
    <t>Przylepiec elastyczny wykonany z hydofobowej włókniny, niejałowy 10cmx10m</t>
  </si>
  <si>
    <t>Przylepiec elastyczny wykonany z hydofobowej włókniny, niejałowy 15cmx10m</t>
  </si>
  <si>
    <t>Przylepiec elastyczny wykonany z hydofobowej włókniny, niejałowy 20cmx 10m</t>
  </si>
  <si>
    <t>Przylepiec elastyczny wykonany z hydofobowej włókniny, niejałowy 5cmx10m</t>
  </si>
  <si>
    <t xml:space="preserve"> Opatrunek wyspowy, chirurgiczny, jałowy, samoprzylepny wykonany z hydrofobowej włókniny, posiadający wkład chłonny z wiskozy i poliestru, klej akrylowy, roz 10 cm x 12 cm x 30szt.</t>
  </si>
  <si>
    <t>Utleniona, regenerowana celuloza o działaniu hemostatycznym na bazie bawełny, całkowicie wchłanialna, czas hemostazy 4-6 minut – puder  x 1 szt</t>
  </si>
  <si>
    <t>Utleniona, regenerowana celuloza o działaniu hemostatycznym, na bazie wiskozy, czas hemostazy 4-6min. Może być dowolnie docinany, zszyty szwem chirurgicznym bez strzępienia się brzegów materiału, dwukrotnie wyjałowiony, podwójnie pakowany, pH: 3,0-4,0 1,25 x 5cm x 1szt.</t>
  </si>
  <si>
    <t>Utleniona, regenerowana celuloza o działaniu hemostatycznym, na bazie wiskozy, czas hemostazy 4-6min. Może być dowolnie docinany, zszyty szwem chirurgicznym bez strzępienia się brzegów materiału, dwukrotnie wyjałowiony, podwójnie pakowany, pH: 4,0-4,5  5x7,5cmx1szt.</t>
  </si>
  <si>
    <t>Opaska dziana 10cm x 4 m</t>
  </si>
  <si>
    <t xml:space="preserve">Opaska dziana 15cm x 4 m </t>
  </si>
  <si>
    <t>Opatrunek z włókniny z warstwą aluminium, otwór posiada rozchodzące się nacięcia umożliwiające dopasowanie wokół rurki tracheostomijnej lub drenu. Opatrunek posiada nieprzywierająca, perforowaną, aluminiową warstwę kontaktową 100% polietylen. ROZMIAR 8 X 9,3CM Porowatość warstwy umożliwia prawidłową paroprzepuszczalność oraz wchłanianie krwi i wysięków. Warstwa chłonna 100% wiskoza, nie zawiera lateksu op.50szt</t>
  </si>
  <si>
    <t>Przylepiec uniwersalny z tkaniny bawełnianej, z ząbkowanym brzegiem, na szpulce, biały, pokryty klejem akrylowym, niejałowy, pakowany w kartonik po 12 szt.,rozmiar 2,5cmx9,14m.</t>
  </si>
  <si>
    <t xml:space="preserve">Przylepiec uniwersalny z tkaniny bawełnianej, z ząbkowanym brzegiem, na szpulce, biały, pokryty klejem akrylowym, niejałowy, pakowany w kartonik po 6  szt.,rozmiar5cmx9,14m  </t>
  </si>
  <si>
    <t xml:space="preserve">Przylepiec uniwersalny z folii polietylenowej z mikroperforacjami na całej długości i szerokości ułatwiającymi dzielenie bez użycia nożyczek, na rolce, z klejem akrylowym, niejałowy, pakowany w kartonik po  12szt., rozmiar 2,5cmx9,14m. </t>
  </si>
  <si>
    <t xml:space="preserve">Przylepiec uniwersalny z folii polietylenowej z mikroperforacjami na całej długości i szerokości ułatwiającymi dzielenie bez użycia nożyczek, na rolce, z klejem akrylowym, niejałowy, pakowany w kartonik po  6 szt., rozmiar 5cmx9,14m. </t>
  </si>
  <si>
    <t xml:space="preserve">Przylepiec uniwersalny z włókniny poliestrowo - celulozowej , na rolce, biały,  pokryty klejem akrylowym, niejałowy, pakowany w kartonik po 12 szt., rozmiar 2,5cmx9,14m. </t>
  </si>
  <si>
    <t>Przylepiec uniwersalny z włókniny poliestrowo - celulozowej , na rolce, biały,  pokryty klejem akrylowym, niejałowy, pakowany w kartonik po 6 szt., rozmiar 2,5cmx9,14m .</t>
  </si>
  <si>
    <t xml:space="preserve">Przylepiec uniwersalny wzmocniony włókniną z mikroperforacjami na całej długości i szerokości ułatwiającymi dzielenie bez użycia nożyczek, na rolce, z klejem akrylowym, niejałowy, pakowany w kartonik po 12 szt., rozmiar 2,5cmx9,14m. </t>
  </si>
  <si>
    <t xml:space="preserve">Plaster  włókninowy w kolorze białym z wkładem chłonnym pokrytym siateczką z polietylenu zapobiegającą przywieraniu do rany. Część klejąca przylepca pokryta klejem akrylowym. Warstwa zabezpieczająca wykonana z papieru silikonowanego ułatwiająca precyzyjną i skuteczną aplikację, niejałowy, rozmiar 6cmx5m. </t>
  </si>
  <si>
    <t xml:space="preserve">Plaster  włókninowy w kolorze białym z wkładem chłonnym pokrytym siateczką z polietylenu zapobiegającą przywieraniu do rany. Część klejąca przylepca pokryta klejem akrylowym. Warstwa zabezpieczająca wykonana z papieru silikonowanego ułatwiająca precyzyjną i skuteczną aplikację, niejałowy, rozmiar 8cmx5m. </t>
  </si>
  <si>
    <t>Plaster  tkaninowy w kolorze cielistym z wkładem chłonnym pokrytym siateczką z polietylenu zapobiegającą przywieraniu do rany. Część klejąca przylepca pokryta klejem akrylowym. Warstwa zabezpieczająca wykonana z papieru silikonowanego ułatwiająca precyzyjną i skuteczną aplikację, niejałowy, rozmiar 6cmx5m</t>
  </si>
  <si>
    <t>Plaster  tkaninowy w kolorze cielistym z wkładem chłonnym pokrytym siateczką z polietylenu zapobiegającą przywieraniu do rany. Część klejąca przylepca pokryta klejem akrylowym. Warstwa zabezpieczająca wykonana z papieru silikonowanego ułatwiająca precyzyjną i skuteczną aplikację, niejałowy, rozmiar 8cmx5m</t>
  </si>
  <si>
    <t>Opatrunek poiniekcyjny,jałowy wykonany z folii w kolorze cielistym, pokryty hipoalergicznym klejem, posiadający wkład chłonny w centralnej części opatrunku.  Opatrunek posiada warstwę zabezpieczająca z papieru silikonowanego. Opatrunek pakowany w opakowanie papier/papier po 1 szt. i opakowanie zbiorcze kartonik po 500szt., rozmiar 0,9cmx3,8cm</t>
  </si>
  <si>
    <t>Opatrunek poiniekcyjny,jałowy wykonany z folii w kolorze cielistym, pokryty hipoalergicznym klejem, posiadający wkład chłonny w centralnej części opatrunku.  Opatrunek posiada warstwę zabezpieczająca z papieru silikonowanego. Opatrunek pakowany w opakowanie papier/papier po 1 szt. i opakowanie zbiorcze kartonik po 500szt., rozmiar 1,6cmx5,7cm.</t>
  </si>
  <si>
    <t>Opatrunek poiniekcyjny,jałowy wykonany z folii w kolorze cielistym, pokryty hipoalergicznym klejem, posiadający wkład chłonny w centralnej części opatrunku.  Opatrunek posiada warstwę zabezpieczająca z papieru silikonowanego. Opatrunek pakowany w opakowanie papier/papier po 1 szt. i opakowanie zbiorcze kartonik po 500szt., rozmiar 1,9cmx7,6cm.</t>
  </si>
  <si>
    <t>Opatrunek poiniekcyjny,jałowy wykonany z folii w kolorze cielistym, pokryty hipoalergicznym klejem, posiadający wkład chłonny w centralnej części opatrunku.  Opatrunek posiada warstwę zabezpieczająca z papieru silikonowanego. Opatrunek pakowany w opakowanie papier/papier po 1 szt. i opakowanie zbiorcze kartonik po 500szt., rozmiar 1,9cmx7,6cm</t>
  </si>
  <si>
    <t xml:space="preserve">Opaska kohezyjna, samoprzylepna, elastyczna, tkana,Zawiera nylon, wiskozę i bawełnę, bez lateksu, nie przyczepia się do skóry, włosów.Kolor biały. Niejałowa, rozmiar 8cmx20m
</t>
  </si>
  <si>
    <t xml:space="preserve">Opaska kohezyjna, samoprzylepna, elastyczna, tkana,Zawiera nylon, wiskozę i bawełnę, bez lateksu, nie przyczepia się do skóry, włosów.Kolor biały. Niejałowa, rozmiar 10cmx20m
</t>
  </si>
  <si>
    <t>Opaska dziana podtrzymująca, niejałowa, wykonana z 100% wiskozy, rozmiar 5cmx4m</t>
  </si>
  <si>
    <t>Opaska dziana podtrzymująca, niejałowa, wykonana z 100% wiskozy, rozmiar 10cmx4m</t>
  </si>
  <si>
    <t>Opaska dziana podtrzymująca, niejałowa, wykonana z 100% wiskozy, rozmiar 15cmx4m</t>
  </si>
  <si>
    <t>Przylepiec wzmocniony włókniną z mikroperforacjami na całej długości i szerokości ułatwiającymi dzielenie bez użycia nożyczek, kolor niebieski, pokryty klejem silikonowym, dla skóry wrażliwej, podrażnionej - umożliwia bezbolesną zmianę opatrunku nie powodując pociągania skóry i włosów, nawinięty na szpulkę, niejałowy, pakowany w kartonik 12 szt., rozmiar 2,5cm x 5m</t>
  </si>
  <si>
    <t>Przylepiec uniwersalny ze sztucznego jedwabiu, z ząbkowanym brzegiem, na rolce, biały , pokryty klejem akrylowym, niejałowy, pakowany w kartonik po 12 szt., rozmiar 2,5cm x 9,14m</t>
  </si>
  <si>
    <t>Przylepiec uniwersalny ze sztucznego jedwabiu, z ząbkowanym brzegiem, na rolce, biały , pokryty klejem akrylowym, niejałowy, pakowany w kartonik po 6 szt., rozmiar 5cm x 9,14m.</t>
  </si>
  <si>
    <t xml:space="preserve">Podkład podgipsowy syntetyczny wykonany z poliestru, kolor biały, niejałowy, rozmiar 15cm x 3m. </t>
  </si>
  <si>
    <t xml:space="preserve">Bandaż elastyczny, podtrzymujący, dziany, składający się z 100% w poliestru, niejałowy, rozmiar 10cm x 4 m rozciągliwość min. 80% </t>
  </si>
  <si>
    <t xml:space="preserve">Bandaż elastyczny, podtrzymujący, dziany, składający się z 100% w poliestru, niejałowy, rozmiar 12 cm x 4m rozciągliwość min. 80% </t>
  </si>
  <si>
    <t xml:space="preserve">Bandaż elastyczny, podtrzymujący, dziany, składający się z 100% w poliestru, niejałowy, rozmiar 6 cm x 4m, rozciągliwość min. 80% </t>
  </si>
  <si>
    <t xml:space="preserve">Bandaż elastyczny, podtrzymujący, dziany, składający się z 100% w poliestru, niejałowy, rozmiar 8cm x 4m, rozciągliwość min. 80% </t>
  </si>
  <si>
    <t>Opatrunek przezroczysty z folii PU do zabezpieczania cewników założonych do naczyń centralnych u osób dorosłych, z systemem aplikacji typu ramka, z jedną taśmą do opisu, z klejem akrylowym  nakładanym metodą ciągłą. Opakowanie papier-papier, I klasa sterylna.Rozmiar 10 x 15 cm. Opakowanie a 100</t>
  </si>
  <si>
    <t>Opatrunek przezroczysty z folii PU do zabezpieczania kaniul obwodowych i cewników do żył centralnych u osób dorosłych, z wycięciem umożliwiającym dopasowanie opatrunku do założonej kaniuli,  z systemem aplikacji typu ramka, z jedną taśmą do opisu, z klejem akrylowym  nakładanym metodą ciągłą. Opakowanie papier-papier, I klasa sterylna rozmiar 6 cm x 7 cm. Opakowanie a 100</t>
  </si>
  <si>
    <t>Kompres włókninowy jałowy, 4 warstwowy
gramatura 30g/m2, pakowany w opakowanie papier - folia. Liczba sztuk  w opakowaniu 2 szt. Rozmiar 7,5cm x 7,5cm. Klasa IIa, reguła 7, sterylizowany parą wodną / tlenkiem etylenu</t>
  </si>
  <si>
    <t>Kompres włókninowy jałowy, 4 warstwowy
gramatura 30g/m2, pakowany w opakowanie papier - folia. Liczba sztuk  w opakowaniu 2 szt. Rozmiar 10 cm x 10 cm. Klasa IIa, reguła 7, sterylizowany parą wodną / tlenkiem etylenu</t>
  </si>
  <si>
    <t xml:space="preserve">Kompres gazowy jałowy, posiada podwinięte brzegi typu ES, liczba nitek 17 ,liczba warstw 8 pakowany w opakowanie papier - folia. Liczba sztuk  w opakowaniu 2 szt. . Wielkość7,5 x 7,5cmKlasa IIa, reguła 7, sterylizowany parą wodną. </t>
  </si>
  <si>
    <t>Samoprzylepny opatrunek z oddychającą, nieklejącą kieszenią z zewnętrzną warstwą odporną na kontakt z wodą i drobnoustrojami zapewniającą odpowiednią ochronę końcówek cewników dializacyjnych, górna część mocująca wykonana z samoprzylepnej, oddychającej, wodoodpornej folii poliuretanowej stanowiącej barierę przed kontaktem z wodą i zanieczyszczeniami, dodatkowo samoprzylepny pasek w dolnej części opatrunku stabilizujący kieszeń wykonany z hydrofobowej włókniny 24 cm x 10 cm. Opakowanie a25</t>
  </si>
  <si>
    <t>nowe</t>
  </si>
  <si>
    <t>Kompres gazowy jałowy, posiada podwinięte brzegi typu ES, liczba nitek 17 liczba warstw 8, pakowany w opakowanie papier - folia. Liczba sztuk  w opakowaniu 2 sztuki. Wymiary 5cm x 5cm. Klasa IIa, reguła 7, sterylizowany parą wodną</t>
  </si>
  <si>
    <t>Dwuwarstwowa, jednorazowa myjka do mycia ciała w formie prostokątnej rękawicy nasączona obustronnie środkami myjącymi o naturalnym PH 5,5, wykonana w 100% z włókien poliestrowych. Obie warstwy myjki nie podfoliowane. Rozmiar 15cm x 22cm, gramatura 60g/m2. Produkowana zgodnie z wymaganiami ISO 22716:2007 oraz ISO 9001:2015 (certyfikaty dołączone do oferty). Czystość mikrobiologiczna potwierdzona badaniami nie starszymi niż 2017 rok na brak zawartości Pseudomonas aeruginosa, Candida albicans, Staphylococcus aureus oraz Escherichia coli. Opakowanie jednostkowe a'12 sztuk z graficzną instrukcją stosowania oraz składem.  Produkt pozbawiony latexu. Termin ważności: 5 lat od daty produkcji, wyrób należy zużyć do 12 m-cy po otwarciu opakowania. Opakowanie foliowe.</t>
  </si>
  <si>
    <t>Jednorazowy aplikator gąbkowy do nawilżania jamy ustnej. Długość całkowita 15 cm (±2 mm), długość części gąbkowej 2,5cm. Uchwyt wykonany z poliestru, gąbka wykonana z polipropylenu. Pakowany pojedynczo w opakowanie foliowe, opakowanie zbiorcze a'50 sztuk.</t>
  </si>
  <si>
    <t>Jednorazowa szczoteczka do zębów wykonana z polipropylenu z możliwością odsysania. Z jednej strony pokryta miękkim włosiem, z drugiej gąbka. Łączna długość 18cm, długość części czyszczącej 2,5cm. Otwór odsysający zarówno od strony włosia jak i w przestrzeni pomiędzy gąbką i włosiem. Łącznik do kontrolowanego odsysania ścięty pod kątem 45 stopni. Zarejestrowane jako wyrób medyczny klasy I, pakowany pojedynczo w opakowania foliowe. Niejałowa x 50 sztuk</t>
  </si>
  <si>
    <t>Jednorazowa myjka do mycia ciała nasączona jednostronnie środkami myjącymi o neutralnym PH 5,5, wykonana w całości z poliestru, o rozmiarze 12cm x 20 cm, gramaturze 90g/m2. Produkowana zgodnie z wymaganiami ISO 22716:2007 oraz ISO 9001:2015 (certyfikaty dołączone do oferty). Czystość mikrobiologiczna potwierdzona badaniami nie starszymi niż 2017 rok na brak zawartości Pseudomonas aeruginosa, Candida albicans, Staphylococcus aureus oraz Escherichia coli. Opakowanie jednostkowe a'24 sztuki z nadrukowanym rozmiarem, graficzną instrukcją stosowania oraz składem. Produkt pozbawiony latexu. Termin ważności: 5 lat od daty produkcji, wyrób należy zużyć do 12 m-cy po otwarciu opakowania. Opakowanie foliowe, pakowanie próżniowe zmniejszające objętość przechowywanych myjek.</t>
  </si>
  <si>
    <t>Jednorazowe, włókninowe myjki do mycia ciała w formie ściereczki niewymagające spłukiwania oraz namaczania, rozmiar 30cm x 22cm, z możliwością podgrzania w mikrofalówce (60 sek. w 800W). Zawierające w składzie m.in. dimetikon, polisorbat 20, Capryl/Capramidopropyl Betaine. Zapachowe, pakowane w opakowania a'10 sztuk. Na opakowaniu jednostkowym typu "Flow wrap" nadrukowana instrukcja użycia, ilość , skład oraz ikony informujące: nie wrzucać do toalety, nie macerować. Nie zawierają lateksu, niesterylne. Termin ważności: 24 m-ce od daty produkcji. Zarejestrowane jako produkt kosmetyczny. Op. x 10 szt.</t>
  </si>
  <si>
    <t>Jednorazowe myjki do mycia ciała w formie rękawicy niewymagające spłukiwania oraz namaczania, rozmiar 15 cm x 22cm, z możliwością podgrzania w mikrofalówce (30 sek. w 800W). Zawierające w składzie m.in. dimetikon, polisorbat 20, Capryl/Capramidopropyl Betaine.  Bezzapachowe. Na opakowaniu jednostkowym typu "Flow wrap" nadrukowana instrukcja użycia, ilość , skład oraz ikony informujące: nie wrzucać do toalety, nie macerować. Nie zawierają lateksu, niesterylne. Termin ważności: 24 m-ce od daty produkcji. Zarejestrowane jako produkt kosmetyczny. Opakowanie x 8 sztuk.</t>
  </si>
  <si>
    <t>Papier do rejestratora termicznego Mindray -50 mm x 20 m -rolka</t>
  </si>
  <si>
    <t>Papier EKG rejestratora- defibrylatora
Rozmiar: 58mmx25m B5
Urządzenie: Hewlet Packard – nadruk kratka</t>
  </si>
  <si>
    <t>Papier EKG Mr. Red
Rozmiar: 60mmx25m
Urządzenie: Mr. Red – nadruk kratka</t>
  </si>
  <si>
    <t>Papier EKG Ascard A4
Rozmiar: 112mmx25m
Urządzenie: Ascard A4 nadruk kratka</t>
  </si>
  <si>
    <t>Papier videoprinter do ultrasonografu.
Rozmiar: 110 mm x 20 m K61 B-CE - oryginalny
Urządzenie: Mitsubishi</t>
  </si>
  <si>
    <r>
      <t>Elektroda do Holtera i prób wysiłkowych, z włókniną, dla dorosłych</t>
    </r>
    <r>
      <rPr>
        <b/>
        <sz val="11"/>
        <rFont val="Tahoma"/>
        <family val="2"/>
        <charset val="238"/>
      </rPr>
      <t>, średnica 54mm</t>
    </r>
    <r>
      <rPr>
        <sz val="11"/>
        <rFont val="Tahoma"/>
        <family val="2"/>
        <charset val="238"/>
      </rPr>
      <t xml:space="preserve"> 1 x użytku x 50 sztuk</t>
    </r>
  </si>
  <si>
    <r>
      <t xml:space="preserve">Elektroda do EKG z pianki, średnica </t>
    </r>
    <r>
      <rPr>
        <b/>
        <sz val="11"/>
        <rFont val="Tahoma"/>
        <family val="2"/>
        <charset val="238"/>
      </rPr>
      <t>ok.48mm</t>
    </r>
    <r>
      <rPr>
        <sz val="11"/>
        <rFont val="Tahoma"/>
        <family val="2"/>
        <charset val="238"/>
      </rPr>
      <t>, dla dorosłych, 1 x użytku 50szt.</t>
    </r>
  </si>
  <si>
    <r>
      <t xml:space="preserve">Elektroda piankowa z żelem,  średnica </t>
    </r>
    <r>
      <rPr>
        <b/>
        <sz val="11"/>
        <rFont val="Tahoma"/>
        <family val="2"/>
        <charset val="238"/>
      </rPr>
      <t>30mm d</t>
    </r>
    <r>
      <rPr>
        <sz val="11"/>
        <rFont val="Tahoma"/>
        <family val="2"/>
        <charset val="238"/>
      </rPr>
      <t>o polisomnografii, x 50szt</t>
    </r>
  </si>
  <si>
    <t xml:space="preserve">Probówka K2 EDTA, plastikowa , 2ml, fioletowy korek,
 opak. x 100 sztuk  </t>
  </si>
  <si>
    <t xml:space="preserve">Papier EKG MAC 1200
Rozmiar: 210 x 295 x 150 
Urządzenie: Cellige Cardiosmart /MAC 1200 </t>
  </si>
  <si>
    <t>Papier EKG 80mm x 20m VARIA do aparatu EKG EDAN SE-301</t>
  </si>
  <si>
    <t>Elektroda EKG włóknina żel stały (dorośli). Opakowanie x 50 sztuk</t>
  </si>
  <si>
    <t>Spodenki do kolonoskopii wykonane z włókniny SMS 35 g/m².  Kolor niebieski, niejałowe. Rozmiar uniwersalny,  XL - do wyboru przez Zamawiającego. Opakowanie x 10 sztuk</t>
  </si>
  <si>
    <t>Sztuczny nos. Obudowa wykonana z PP, wyposażony w 2 piankowe media filtracyjne wykonane z PUR pokrytego CaCl2, piankowe filtry ogrzewające, nawilżające oraz filtrujące wdychane przez pacjenta powietrze oraz w azstawkę bezpieczeństwa wykonaną z TPE, uwalniająca nadmiar ciśnienia umożliwiające odkrztuszanie znacznych ilości wydzieliny. Króciec do podłączenia tlenu wykonany z PP. Połączenie: 15 mm ISO, czas użycia: 24 hh, długość: 33 mm, waga: 4,5 g. Pakowanie: 1 szt. / papier-folia</t>
  </si>
  <si>
    <t>Dren Redona
Wykonany z poliuretanu
• Naprzemienna perforacja o długości 15cm
zapobiegająca aspiracji i wrastaniu tkanek
• Specjalnie wyprofilowane atraumatyczne
otwory drenujące
• Atraumatyczne, miękkie zakończenie drenu
• Pasek kontrastujący w RTG na całej
długości, kolor biały
• Trzystopniowy (co 1cm) czytnik głębokości
w odległości 5cm od zakończenie perforacji,
umożliwiający dokładna identyfikację
położenia drenu
• Długość 800mm
• Wolny od PCV, ftalanów (DEHP) oraz
lateksu
• Termoplastyczny
• Sterylny
• Podwójnie pakowany: zewnętrznie
folia/papier, wewnętrznie folia rozmiar CH  8– CH 18
 dł. 800mm</t>
  </si>
  <si>
    <r>
      <t>Dren Redona CH 8-18</t>
    </r>
    <r>
      <rPr>
        <sz val="11"/>
        <rFont val="Tahoma"/>
        <family val="2"/>
        <charset val="238"/>
      </rPr>
      <t xml:space="preserve">, </t>
    </r>
    <r>
      <rPr>
        <b/>
        <sz val="11"/>
        <rFont val="Tahoma"/>
        <family val="2"/>
        <charset val="238"/>
      </rPr>
      <t>dł. min. 700 mm</t>
    </r>
    <r>
      <rPr>
        <sz val="11"/>
        <rFont val="Tahoma"/>
        <family val="2"/>
        <charset val="238"/>
      </rPr>
      <t>, wykonany z medycznej odmiany PCV, krzyżowa perforacja o długości 14cm zapobiegająca aspiracji i wrastaniu tkanek, atraumatyczne otwory drenujące, pasek RTG na całej długości, wolny od DEHP, sterylny</t>
    </r>
    <r>
      <rPr>
        <b/>
        <sz val="11"/>
        <rFont val="Tahoma"/>
        <family val="2"/>
        <charset val="238"/>
      </rPr>
      <t>. . Folia Rozmiar CH12-CH18</t>
    </r>
  </si>
  <si>
    <r>
      <t xml:space="preserve">Butelka do odsysania ran, </t>
    </r>
    <r>
      <rPr>
        <b/>
        <sz val="11"/>
        <rFont val="Tahoma"/>
        <family val="2"/>
        <charset val="238"/>
      </rPr>
      <t>płaska 200 ml,</t>
    </r>
    <r>
      <rPr>
        <sz val="11"/>
        <rFont val="Tahoma"/>
        <family val="2"/>
        <charset val="238"/>
      </rPr>
      <t xml:space="preserve"> sterylna – wykonana z polietylenu, możliwość połączenia z drenami średnicy od CH6 do CH18, skala ułatwiająca ocenę objętości odessanego płynu</t>
    </r>
  </si>
  <si>
    <r>
      <t xml:space="preserve">Butelka do odsysania ran, </t>
    </r>
    <r>
      <rPr>
        <b/>
        <sz val="11"/>
        <rFont val="Tahoma"/>
        <family val="2"/>
        <charset val="238"/>
      </rPr>
      <t>płaska 400 ml</t>
    </r>
    <r>
      <rPr>
        <sz val="11"/>
        <rFont val="Tahoma"/>
        <family val="2"/>
        <charset val="238"/>
      </rPr>
      <t>, sterylna - wykonana z polietylenu, możliwość połączenia z drenami średnicy od CH6 do CH18, skala ułatwiająca ocenę objętości odessanego płynu</t>
    </r>
  </si>
  <si>
    <t>Dren łączący uniwersalny:
• do przyłączania źródła ssania do pojemników wielorazowych
• 7mm
• w rolkach po 30 m</t>
  </si>
  <si>
    <t>Dren łączący CH24 do odsysania pola operacyjnego
• 210 CM
• średnica wew. 6-7mm
• z końcówkami żeńskimi (lejek-lejek)
• końcówki lejek-lejek z elastycznym przegubem (sprężynowe zagięcia) zapewniające wygodne prowadzenie odsysania i zapobiegające załamywaniu światła drenu
• do łączenia cewników z wkładami workowymi do odsysania
• podwójnie pakowane w opakowanie wew. folia i zewnętrzne folia/papier</t>
  </si>
  <si>
    <t>Zestaw do wysokociśnieniowego drenażu ran pooperacyjnych:
Plastikowa, przezroczysta 
- butelka o pojemności 200ml 
- wielkość podciśnienia początkowego 900mbar
- skalowanie co 10ml
- łącznik large-lock
- dren łączący o długości 125cm z uniwersalną końcówką do drenów Redona o rozmiarach CH06 do CH18, zabezpieczony foliowa taśmą stabilizacyjną
- dwie klemy zaciskowe typu przesuwnego (do próżni i do wydzieliny)
- sterylny</t>
  </si>
  <si>
    <t>Zestaw do wysokociśnieniowego drenażu ran pooperacyjnych:
Plastikowa, przezroczysta 
- butelka o pojemności 400ml
- wielkość podciśnienia początkowego 900mbar
- skalowanie co 10ml
- łącznik large-lock
- dren łączący o długości 125cm z uniwersalną końcówką do drenów Redona o rozmiarach CH06 do CH18, zabezpieczony foliowa taśmą stabilizacyjną
- dwie klemy zaciskowe typu przesuwnego (do próżni i do wydzieliny)
- sterylny</t>
  </si>
  <si>
    <t xml:space="preserve">szt </t>
  </si>
  <si>
    <t>Pasek drenujący (sączek) wykonany ze 100% biokompatybilnego 
nie zawierającego ftalanów silikonu, żebrowany wewnątrz, na całej długości pasek kontrastujący w promieniach Rtg, długość 10-12 cm, szerokość 8-10mm , sterylny, pakowany pojedynczo</t>
  </si>
  <si>
    <t xml:space="preserve">Szt. </t>
  </si>
  <si>
    <t>Sonda Sengstakena-Blakemore’a, sterylna, hamowanie krwawień żylaków przełyku.</t>
  </si>
  <si>
    <t xml:space="preserve">Dren kapilarny wykonany z 100% biokompatybilnego silikonu medycznego. Biała linia kontrastująca w RTG na całej długości, asymetryczne wewnętrzne ożebrowanie zapewniające przepływ kapilarny. Dodatkowa naprzemienna perforacja na odcinku 180 mm zwiększająca wydajność drenowanej Powierzchni. Sterylny - sterylizowany tlenkiem etylenu, nie zawiera lateksu. Pakowany podwójnie -opakowanie zewnętrzne: papier/folia </t>
  </si>
  <si>
    <t>Worek zabezpieczający do drenów grawitacyjnych. Dedykowany do drenów typu Penrose, wielokanalikowych oraz Jackson-Pratt. Wyposażony w samoprzylepny pierścień i orginalny otwór dostosowany do drenów o max. średnicy 20mm. Worek wyposażony w zawór spustowy typu przesuwnego, skalowany od 50ml co 25ml. Sterylny, pakowany podwójnie: wewnętrzny worek foliowy oraz zewnętrzne opakowanie folia-papier.Opakowanie a'50szt</t>
  </si>
  <si>
    <t>Dren wielokanalikowy. Wykonany ze 100% silikonu klasy medycznej. Połączone niezależne kapilary drenujące. Możliwość rozdzielania kanalików w celu zwiększenia obszaru drenażu. Dostępny w wersji 7, 9, 12, 16 kanalikowej do wyboru przez Zamawiającego. Długość 40cm. Materiał w całości kontrastujący w promieniach RTG. Twardość drenu 40+/-5 shore A. Sterylny, pakowany podwójnie- opakowanie zewnętrzne papier-folia, wewnętrzne folia perforowana.Opakowanie a'10szt</t>
  </si>
  <si>
    <t>Zestaw do odsysania pola operacyjnego z końcówką typu Yankauer Ch 24  bez kontroli siły ssania Kaniula z podwójnym załamaniem krzywizny, posiada 4 otwory boczne odbarczające zapobiegające przysysaniu się końcówki do tkanek. Dren długości 210cm zakończenie typu lejek – lejek. zakończony docinaną końcówką umożliwiającą dopasowanie do każdego typu ssaka. Lejek o sprężynowym zagięciu ułatwiającym manipulację drenem. Opakowanie wew. Folia. Zew papier-folia</t>
  </si>
  <si>
    <t>Zgłębnik dwunastniczy
Rozmiar 16-22
Wykonany z PVC odpornego na załamanie i skręcanie, atraumatyczna lekko zaokrąglona końcówka, cztery otwory boczne o łagodnych krawędziach, kolorystyczne oznaczenie rozmiaru na łączniku, numeryczne oznaczenie rozmiaru na opakowaniu
Długość 1250-1500mm. Bez lateksu, sterylizowany tlenkiem etylenu.
Opakowanie folia -papier</t>
  </si>
  <si>
    <t>Zgłębnik żołądkowy 
Długość 800-1000mm
Rozmiar 18-20
Opakowanie folia-papier</t>
  </si>
  <si>
    <t>Kanka doodbytnicza dla dorosłych CH24
Wykonana z PCW o jakości medycznej i twardości ok 75 Sha, satynowa powierzchnia, sterylizowane tlenkiem etylenu</t>
  </si>
  <si>
    <t>Zestaw do lewatywy worek o poj. 1500ml z otworem do zawieszenia, wykonany z medycznego PVC skalowany cyfrowo co 250ml, dren o długości 115cmz jednym atraumatycznym otworem centralnym i jednym otworem bocznym, natłuszczona kocówka drenu zabezpieczona zatyczką  –  niesterylny</t>
  </si>
  <si>
    <t>Cewnik do odsysania górnych dróg oddechowych, wykonany z PVC odpornego na skręcanie i załamanie, zmrożona powierzchnia, atraumatyczna lekko zaokrąglona końcówka, dwa naprzemianległe otwory boczne o łagodnie wyoblonych krawędziach, kolorystyczne oznaczenie rozmiaru na łączniku, numeryczne oznaczenie rozmiaru na opakowaniu, sterylizowany tlenkiem etylenu
CH 14-20, dł. 55-60cm</t>
  </si>
  <si>
    <t>Cewnik do podawania tlenu dwudrożny (wąsy tlenowe) wykonany z medycznego PVC, uniwersalny łącznik pasujący do każdego źródła tlenu, gwiazdkowy przekrój drenu odporny na zagięcia, bez lateksy, sterylizowany tlenkiem etylenu. 
Długość drenu 200cm</t>
  </si>
  <si>
    <t>Maska tlenowa do natleniania dla dorosłych z drenem długości 210cm, wykonana z przezroczystego, nietoksycznego PVC, dren odporny na zagięcia o przekroju gwiazdkowym, obrotowy łącznik umożliwiający dopasowanie do pozycji pacjenta, jednorazowego użytku, sterylizowana tlenkiem etylenu .Rozmiar M,L,XL</t>
  </si>
  <si>
    <t>Maska tlenowa do natleniania dla dorosłych z drenem długości 210cm i nebulizatorem, wykonana z przezroczystego, nietoksycznego PVC, dren odporny na zagięcia o przekroju gwiazdkowym, obrotowy łącznik umożliwiający dopasowanie do pozycji pacjenta, jednorazowego użytku, sterylizowana tlenkiem etylenu .Rozmiar M,L,XL</t>
  </si>
  <si>
    <t>Maska tlenowa dla dorosłych z drenem i rezerwuarem tlenu. Dren długości 210cm, wykonana z przezroczystego, nietoksycznego PVC, dren odporny na zagięcia o przekroju gwiazdkowym rezerwuar tlenowy o pojemności 1000ml jednorazowego użytku, sterylizowana tlenkiem etylenu. Rozmiar M, L, XL</t>
  </si>
  <si>
    <t>Cewnik Foley – dwudrożny – lateks silikonowany 100%, plastikowa zastawką, wyposażony w dwa otwory boczne i atraumatyczną końcówkę, sterylizowany tlenkiem etylenu pakowanie foliowe i zewnętrzne, nie zawiera ftalanów, opakowanie folia-papier
Rozmiary CH 10 – 24</t>
  </si>
  <si>
    <t>Cewnik Foley – dwudrożny – wykonany z 100% silikonu, plastikowa zastawką, wyposażony w dwa otwory boczne i atraumatyczną kocówkę, kontrast RTG wzdłuż całej długości drenu. Wewnątrz opakowania osobno pakowana zatyczka. opakowanie foliowe i zewnętrzne, opakowanie folia-papier
Rozmiary CH 10-22</t>
  </si>
  <si>
    <t>Cewnik Nelaton – tworzywo PCV, dwa otwory boczne, końcówka lekko zaokrąglona, kolorystyczne oznaczenie na łączniku, numeryczne oznaczenie na opakowaniu, sterylizowany tlenkiem etylenu Rozmiary CH 10-24</t>
  </si>
  <si>
    <t>Cewnik Tiemann – tworzywo PCV, dwa otwory boczne, końcówka lekko zaokrąglona, Koniec dystalny zakończony stożkowato, zagięty pod
kątem 45°, sterylizowany tlenkiem etylenu
Rozmiary CH 10-20</t>
  </si>
  <si>
    <t xml:space="preserve">Przyrząd do pobierania i rozpuszczania leków z opakowań wielodawkowych. Filtr powietrza o wielkości porów 0,1 um, Filtr cząsteczkowy 5um, kolec biorczy  zawierający wyżłobienie kolca biorczego umożliwiający pobranie większej dawki leku z małych opakowań bez konieczności wycofywania kolca z pojemnika , wcięcia w obudowie z radełkowaną powierzchnią umożliwiającą  pewniejszy chwyt przyrządu </t>
  </si>
  <si>
    <t>Końcówka YANKAUER do odsysania pola operacyjnego CH 21 kaniula z podwójnym załamaniem krzywizny, posiada 4 boczne otwory odbarczające bez kontroli siły ssania</t>
  </si>
  <si>
    <t xml:space="preserve">Pojemnik na odpady medyczne wykonany z tworzywa odpornego na uderzenia i chemikalia z otworem wrzutowym z wcięciami ułatwiającymi zdejmowanie igieł.
0,7l kolor czerwony, kształt płaski </t>
  </si>
  <si>
    <t>Pojemnik na odpady medyczne wykonany z tworzywa odpornego na uderzenia i chemikalia z otworem wrzutowym z wcięciami ułatwiającymi zdejmowanie igieł. Wymiary: średnica górna 109mm,średnica dolna 93 mm, wysokość całkowita 97 mm.  Zaopatrzony we wtopioną podczas rozdmuchu etykietę typu BML  z międzynarodowym znakiem ostrzegawczym oraz miejscem na bezproblemowe wpisanie danych odpadów nawet za pomocą długopisu.</t>
  </si>
  <si>
    <t>Pojemnik na odpady medyczne wykonany z tworzywa odpornego na uderzenia i chemikalia z otworem wrzutowym z wcięciami ułatwiającymi zdejmowanie igieł.
1 litr kolor czerwony</t>
  </si>
  <si>
    <t>Pojemnik na odpady medyczne wykonany z tworzywa odpornego na uderzenia i chemikalia z otworem wrzutowym z wcięciami ułatwiającymi zdejmowanie igieł.
2 litry - kolor czerwony, wysoki</t>
  </si>
  <si>
    <t>Pojemnik na odpady medyczne wykonany z tworzywa odpornego na uderzenia i chemikalia z otworem wrzutowym z wcięciami ułatwiającymi zdejmowanie igieł.
5 litrów  kolor czerwony</t>
  </si>
  <si>
    <t>Pojemnik na odpady medyczne wykonany z tworzywa odpornego na uderzenia i chemikalia z otworem wrzutowym z wcięciami ułatwiającymi zdejmowanie igieł.
10 litrów - kolor czerwony</t>
  </si>
  <si>
    <t xml:space="preserve">Pojemnik na odpady medyczne wykonany z tworzywa odpornego na uderzenia i chemikalia z otworem wrzutowym z wcięciami ułatwiającymi zdejmowanie igieł. 
3,5 litra – kolor czerwony                                                                                  </t>
  </si>
  <si>
    <t xml:space="preserve">Pojemnik na odpady medyczne wykonany z tworzywa odpornego na uderzenia i chemikalia z otworem wrzutowym z wcięciami ułatwiającymi zdejmowanie igieł.    
 0,7 litra -  kolor żółty, płaski                                                       </t>
  </si>
  <si>
    <t xml:space="preserve">Pojemnik na odpady medyczne wykonany z tworzywa odpornego na uderzenia i chemikalia z otworem wrzutowym z wcięciami ułatwiającymi zdejmowanie igieł. 
2 litry - kolor żółty                                                        </t>
  </si>
  <si>
    <t xml:space="preserve">Pojemnik na odpady medyczne wykonany z tworzywa odpornego na uderzenia i chemikalia z otworem wrzutowym z wcięciami ułatwiającymi zdejmowanie igieł. 
 20 litrów  - kolor czerwony                                                      </t>
  </si>
  <si>
    <t xml:space="preserve">Pojemnik na odpady medyczne wykonany z tworzywa odpornego na uderzenia i chemikalia z otworem wrzutowym z wcięciami ułatwiającymi zdejmowanie igieł.  
 60 litrów - kolor czerwony                                                      </t>
  </si>
  <si>
    <t>Pasta ścierna do przygotowywania naskórka do badania EKG 160g</t>
  </si>
  <si>
    <t>Podwójny, bezigłowy port iniekcyjny z przedłużaczami do użytku na 7 dni lub 350 aktywacji, przeźroczysta obudowa, niebieska silikonowa membrana nie wystająca poza obręb portu, do 140 aktywacji. Bez elementów metalowych, długość całkowita 21cm z przesuwnymi zaciskami na drenach. Dostępne 2 średnice drenów: 1,0 x 2,7mm (przepływ 100ml/min) oraz 3,0 x 4,0mm (przepływ 165ml/min) do wyboru przez Zamawiającego. Opakowanie typu blister</t>
  </si>
  <si>
    <t>Rampa wielokranikowa wyposażona w płaski uchwyt oraz system 3 kraników. Wykonana z wytrzymałego na ciśnienie poliwęglanu o wysokiej przejrzystości. Różnokolorowe kraniki obrotowe 360o wykonane z polietylenu z grotami na ramionach oznaczającymi kierunek przepływu. Żeńskie porty zabezpieczone koreczkami z ABS-u. Męski port Luer-Lock z nakrętką ruchomą osiowo i promieniście, zabezpieczony polietylenowym koreczkiem. Odporna na lipidy, niepirogenna, nie zawiera PVC i ftalanów, nie zawiera lateksu. Jednorazowego użytku, sterylizowany tlenkiem etylenu. Pakowanie: 1 sztuka/papier-folia</t>
  </si>
  <si>
    <t>Jednorazowa prowadnica do rurek intubacyjnych wykonana z aluminium pokrytego PCV, dzięki czemu cechuje się zarówno sztywnością jak i giętkością materiału. Wyrób z miękkim końcem dystalnym (Soft Tip), przeznaczony do stosowania podczas trudnych intubacji. Nie zawiera lateksu i ftalanów, sterylizowany tlenkiem etylenu. Rozmiar Fr 6, Fr 10 Fr 16</t>
  </si>
  <si>
    <t>Prowadnica intubacyjna wykonana z medycznego polietylenu niskiej gęstości LDPE, charakteryzującego się właściwościami poślizgowymi. Zagięta i zaokrąglona końcówka umożliwia bezpieczną intubację bez uszkadzania tkanek miękkich, a optymalna elastyczność, sztywność i wzmocnienie ułatwiają prawidłowe wprowadzenie i bezpieczne usunięcie prowadnicy po zaintubowaniu pacjenta. Produkt jednorazowego użytku, nie zawiera PVC, lateksu ani ftalanów, został sterylizowany tlenkiem etylenu. Dostępny w trzech rozmiarach i długościach, przeznaczony do użycia w czasie trudnych procedur intubacji. Dłogość 535mm, 600mm, 800mm. Rozmiar Fr 6, Fr 10, Fr 15</t>
  </si>
  <si>
    <t>st</t>
  </si>
  <si>
    <t xml:space="preserve">Strzykawka trzyczęściowa 2ml, zakończenie typu Luer , czytelna, niezmywalna skala, zielony kontrastujący tłok, uszczelnienie w postaci podwójnego pierścienia na korku położonym na szczycie tłoka, kryza ograniczająca,  nazwa strzykawki i logo producenta na korpusie strzykawki, wyraźna czytelna skala koloru czarnego skalowanie co 0,1ml, opakowanie A .x 100 sztuk, sterylizowana tlenkiem etylenu </t>
  </si>
  <si>
    <t>Strzykawka trzyczęściowa 5ml, zakończenie typu Luer , czytelna, niezmywalna skala, zielony kontrastujący tłok, uszczelnienie w postaci podwójnego pierścienia na korku położonym na szczycie tłoka, kryza ograniczająca,  nazwa strzykawki i logo producenta na korpusie strzykawki, wyraźna czytelna skala koloru czarnego skalowanie co 0,2ml opakowanie A ’x 100 sztuk, sterylizowana tlenkiem etylenu</t>
  </si>
  <si>
    <t>Strzykawka trzyczęściowa 10ml, zakończenie typu Luer , czytelna, niezmywalna skala, zielony kontrastujący tłok, uszczelnienie w postaci podwójnego pierścienia na korku położonym na szczycie tłoka, kryza ograniczająca,  nazwa strzykawki i logo producenta na korpusie strzykawki, wyraźna czytelna skala koloru czarnego skalowanie co 0,2ml  opakowanie A’ 100 sztuk, sterylizowana tlenkiem etylenu</t>
  </si>
  <si>
    <t>Strzykawka trzyczęściowa 20ml, zakończenie typu Luer , czytelna, niezmywalna skala, zielony kontrastujący tłok, uszczelnienie w postaci podwójnego pierścienia na korku położonym na szczycie tłoka, kryza ograniczająca,  nazwa strzykawki i logo producenta na korpusie strzykawki, wyraźna czytelna skala koloru czarnego skalowanie co 0,5ml opakowanie A’50 sztuk, sterylizowana tlenkiem etylenu</t>
  </si>
  <si>
    <t>Strzykawka tuberkulinowa. pojemność strzykawki 1 ml w komplecie z dopakowaną igłą 0,45 x 13 mm, strzykawka w całości wykonana z polipropylenu, pomarańczowy kontrastujący tłok, przezroczysty cylinder umożliwia pełną kontrolę wizualną zawartości, zakończenie stożkowe typu luer, płynny przesuw tłoka dzięki gumowemu uszczelnieniu, kryza ograniczająca, zabezpieczająca przed przypadkowym wysunięciem tłoka, wyraźna, czytelna i trwała skala koloru czarnego co 0,01 ml nazwa strzykawki oraz logo producenta umieszczona na korpusie, jednorazowego użytku, niepirogenna, nietoksyczna, nie zawiera lateksu, nie zawiera ftalanów, sterylna, sterylizowana tlenkiem etylenu, opakowanie: x 100 sztuk/ papier – folia.</t>
  </si>
  <si>
    <t>Strzykawka do płukania o pojemności min 100 ml typu Janette ze stożkiem umiejscowionym centralnie , z dołączonymi dwoma łącznikami luer, wykonana z polipropylenu, ścięcie stożka pod kątem 45 st., sterylizowana tlenkiem etylenu- sterylna</t>
  </si>
  <si>
    <t>Strzykawka trzyczęściowa 50 ml luer lock do leków światłoczułych, bursztynowa na pompę BD PLASTIPAK x 1 sztuka</t>
  </si>
  <si>
    <t xml:space="preserve">Strzykawka 3 częściowa cewnikowa 50ml.Przezroczysty cylinder, zielony kontrastujący tłok, z dołączonymi dwoma łącznikami luer, na cylindrze umieszczona nazwa strzykawki i logo producenta, przedłużona skala, skalowanie co 1ml, sterylizowana tlenkiem etylenu. </t>
  </si>
  <si>
    <t>Igła iniekcyjna 0.5 x 25 mm, końcówka igły ostrzona w trzech płaszczyznach, Typ szlifu igły LB/BL długo ścięte , sterylizowane tlenkiem etylenu opakowanie 100szt.</t>
  </si>
  <si>
    <t>Igła iniekcyjna 0.6 x 30 mm, końcówka igły ostrzona w trzech płaszczyznach, Typ szlifu igły LB/BL długo ścięte , sterylizowane tlenkiem etylenu opakowanie 100szt.</t>
  </si>
  <si>
    <t>Igła iniekcyjna 0.7 x 30mm, końcówka igły ostrzona w trzech płaszczyznach, Typ szlifu igły LB/BL długo ścięte , sterylizowane tlenkiem etylenu  opakowanie 100 szt.</t>
  </si>
  <si>
    <r>
      <t xml:space="preserve">Igła iniekcyjna </t>
    </r>
    <r>
      <rPr>
        <b/>
        <sz val="11"/>
        <rFont val="Tahoma"/>
        <family val="2"/>
        <charset val="238"/>
      </rPr>
      <t>0.8 x 40 mm</t>
    </r>
    <r>
      <rPr>
        <sz val="11"/>
        <rFont val="Tahoma"/>
        <family val="2"/>
        <charset val="238"/>
      </rPr>
      <t>, końcówka igły ostrzona w trzech płaszczyznach, Typ szlifu igły LB/BL długo ścięte , sterylizowane tlenkiem etylenu opakowanie 100 szt.</t>
    </r>
  </si>
  <si>
    <t>Igła iniekcyjna 0.9 x 40 mm, końcówka igły ostrzona w trzech płaszczyznach, Typ szlifu igły LB/BL długo ścięte , sterylizowane tlenkiem etylenu opakowanie 100 szt.</t>
  </si>
  <si>
    <t>Igła iniekcyjna 1.1 x 40 mm, końcówka igły ostrzona w trzech płaszczyznach, Typ szlifu igły LB/BL długo ścięte , sterylizowane tlenkiem etylenu opakowanie 100 szt. *</t>
  </si>
  <si>
    <r>
      <t xml:space="preserve">Igła iniekcyjna </t>
    </r>
    <r>
      <rPr>
        <b/>
        <sz val="11"/>
        <rFont val="Tahoma"/>
        <family val="2"/>
        <charset val="238"/>
      </rPr>
      <t>0.8 x 50 mm,</t>
    </r>
    <r>
      <rPr>
        <sz val="11"/>
        <rFont val="Tahoma"/>
        <family val="2"/>
        <charset val="238"/>
      </rPr>
      <t xml:space="preserve"> końcówka igły ostrzona w trzech płaszczyznach, Typ szlifu igły LB/BL długo ścięte , sterylizowane tlenkiem etylenu opakowanie 100 szt.</t>
    </r>
  </si>
  <si>
    <t>Igła iniekcyjna 1.2 x 40 mm, końcówka igły ostrzona w trzech płaszczyznach, Typ szlifu igły LB/BL długo ścięte , sterylizowane tlenkiem etylenu opakowanie 100 szt.</t>
  </si>
  <si>
    <t>Igła iniekcyjna 2,1 x 40 mm, końcówka igły ostrzona w trzech płaszczyznach, Typ szlifu igły LB/BL długo ścięte , sterylizowane tlenkiem etylenu opakowanie 100 szt</t>
  </si>
  <si>
    <t>Koreczki do wenflonów, końcówka luer-lock, sterylne. Opakowanie x 250 sztuk</t>
  </si>
  <si>
    <t>Kranik trójdrożny z przedłużaczem 10 cm, zatyczką typu luer lock. Jednorazowy stosowany w terapii infuzyjnej i transfuzyjnej. Op. x 50 sztuk</t>
  </si>
  <si>
    <t>Kranik trójdrożny z przedłużaczem 25 cm, zatyczką typu luer lock. Jednorazowy stosowany w terapii infuzyjnej i transfuzyjnej. Op. x 50 sztuk</t>
  </si>
  <si>
    <t>Kranik trójdrożny luer lock ; z optycznym indykatorem ; stosowany w terapii infuzyjnej i transfuzyjnej ;  wykonany z poliwęglanu, obudowa transparentna, odporny na lipidy, wszystkie wejścia zabezpieczone koreczkami, jałowy, sterylizowany tlenkiem etylenu ; op. x 50 sztuk</t>
  </si>
  <si>
    <t>Przyrząd do przetaczania płynów z pomiarem OCŻ
• opakowanie: folia/papier</t>
  </si>
  <si>
    <t>Przyrząd do przetaczania płynów infuzyjnych bez ftalanów. Dwukanałowy kolec komory kroplowej ze zmatowioną powierzchnią, komora kroplowa o wielkości 6 cm zaopatrzona w odpowietrznik z filtrem przeciwbakteryjnym zamykany niebieską zatyczką. Dodatkowe skrzydełka dociskowe ułatwiające  wkłucie zestawu do pojemnika z płynem. Filtr cząsteczkowy 15 µm, kroplomierz komory 20 kropli = 1ml +/- 0.1ml. Dren o długości min. 150 cm zakończony przezroczystym łącznikiem Luer-Lock, wyposażony w zacisk rolkowy z pochewką na igłę biorczą oraz zaczep do podwieszenia drenu. Na zacisku umieszczona nazwa producenta. Oba końce przyrządu zabezpieczone dodatkowo ochronnymi kapturkami. Opakowanie typu blister-pack z niebieskim kodem identyfikującym rodzaj przyrządu</t>
  </si>
  <si>
    <t>Przyrząd do przetaczania płynów infuzyjnych bez ftalanów. Dwukanałowy kolec komory kroplowej ze zmatowioną powierzchnią, komora kroplowa o wielkości 6 cm zaopatrzona w odpowietrznik z filtrem przeciwbakteryjnym zamykany niebieską zatyczką. Dodatkowe skrzydełka dociskowe ułatwiające  wkłucie zestawu do pojemnika z płynem. Filtr cząsteczkowy 15 µm, kroplomierz komory 20 kropli = 1ml +/- 0.1ml. Dren o długości min. 150 cm zakończony przezroczystym łącznikiem Luer-Lock, wyposażony w zacisk rolkowy z pochewką na igłę biorczą oraz zaczep do podwieszenia drenu. Na zacisku umieszczona nazwa producenta. Oba końce przyrządu zabezpieczone dodatkowo ochronnymi kapturkami.  wyposażonego na końcu drenu w koreczek typu PrimeStop / Air Pass z hydrofobową membraną, który umożliwia wypełnienie drenu bez przypadkowego zanieczyszczenia oraz zabezpiecza przed wyciekaniem płynu,sterylny, opakowanie typu blister-pack z niebieskim kodem identyfikującym rodzaj przyrządu</t>
  </si>
  <si>
    <t xml:space="preserve">Przyrząd jednorazowy do przetaczania leków światłoczułych (bursztynowy) posiadajacy bursztynowe zabarwienie drenu i komory kroplowej. Wyposażony w dwukanałowy, ostry kolec komory kroplowej ze zmatowioną powierzchnią, gwarantujący szczelne i pewne połączenie z pojemnikami z płynami. Odpowietrznik z filtrem przeciwbakteryjnym zamykany niebieską klapką. Przyrząd posiada elastyczną komore kroplową o wielkości 6cm zaopatrzoną w dodatkowe skrzydełka dociskowe ułatwiające wkłucie w pojemniki z płynami. Kroplomierz komory 20 kropli = 1 ml +/- 0,1 ml, filtr zabezpieczający przed większymi cząsteczkami o wielkości oczek 15μm, miękki i elastyczny dren o długości min. 150cm z dodatkowym portem do podawania leków. Przyrząd posiada precyzyjny, bezpieczny zacisk rolkowy wyposażony w pochewkę na igłę biorczą oraz zaczep na dren do podwieszenia. </t>
  </si>
  <si>
    <t xml:space="preserve">Przyrząd jednorazowy do podawania krwi i preparatów krwi wykonany z wysokiej jakości bezlateksowych materiałów. Przyrząd posiada dwukanałowy, ostry kolec komory kroplowej ze zmatowioną powierzchnią,co  gwarantuje szczelne i pewne połączenie z pojemnikami/workami, wyposażony w odpowietrznik z filtrem przeciwbakteryjnym oraz zamykaną kolorową (czerwoną) klapką. Przyrząd posiada elastyczną komore kroplową.  Kroplomierz komory 20 kropli = 1ml +/- 0.1ml, specjalny filtr do krwi o dużej powierzchni, wielkości oczek 200μm. Przyrząd wyposażony także w miękki elastyczny dren o długości min. 150cm, uniwersalne zakończenie drenu Luer-Lock zabezpieczone koreczkiem Air Pass z filtrem hydrofobowym, który umożliwia wypełnienie drenu bez przypadkowego zanieczyszczenia oraz zabezpiecza przed wyciekaniem płynu. Precyzyjny, w pełni bezpieczny zacisk rolkowy wyposażony w pochewkę na igłę biorczą i zaczep na dren do podwieszenia. Na zacisku rolkowym umieszczona nazwa producenta. Oba końce przyrządu zabezpieczone dodatkowo ochronnymi kapturkami. Produkt jednorazowego użytku, niepirogenny, nietoksyczny. </t>
  </si>
  <si>
    <t>Przedłużacz do pomp infuzyjnych sterylny bezbarwny długość  150 cm średnica drenu wewnętrzna – 1,24mm zewnętrzna 2,4 mm produkt pakowany pojedynczo, opakowanie jednostkowe: papier – folia</t>
  </si>
  <si>
    <t>Przedłużacz do pomp infuzyjnych sterylny bezbarwny długość  45 cm średnica drenu wewnętrzna – 1,24mm zewnętrzna 2,4 mm produkt pakowany pojedynczo, opakowanie jednostkowe: papier – folia</t>
  </si>
  <si>
    <t>Przedłużacz do pomp infuzyjnych sterylny do leków światłoczułych długość 150 cm, średnica drenu wewnętrzna – 1,24mm zewnętrzna 2,4 mm
 wolny od ftalanów pakowany pojedynczo 
opakowanie jednostkowe: papier – folia</t>
  </si>
  <si>
    <t>Regulator przepływu kropli w formie beczki ze skalą do płynów i żywienia</t>
  </si>
  <si>
    <t>Igła do pena 31 G 25 x 6 mm x 100 sztuk</t>
  </si>
  <si>
    <t>Igła do pena 30 G x 8 mm x 100 sztuk</t>
  </si>
  <si>
    <t xml:space="preserve">Strzykawka trzyczęściowa 50ml na pompę, zakończenie typu Luer Lock,  czytelna, niezmywalna skala, uszczelnienie w postaci podwójnego pierścienia na korku położonym na szczycie tłoka, kryza ograniczająca,  nazwa strzykawki i logo producenta na korpusie strzykawki, wyraźna czytelna skala koloru czarnego skalowanie co 1ml Skala nominalna rozszerzona o 20%  </t>
  </si>
  <si>
    <t>Zestaw do przetaczania płynów infuzyjnych z regulatorem przepływu z podwójną skalą. Regulacja przepływu od 5-250 ml/h (niebieskie cyfry na białym tle) oraz 5-200 ml/h (białe cyfry na niebieskim tle). Komora kroplowa i dren wykonany z pcv, bez zawartości ftalanów. Kroplomierz komory 20 kropli=1 ml (+/- 0,1ml),  filtr cząsteczkowy 15 μm, kolec z odpowietrzeniem. Odpowietrznik posiada filtr przeciwbakteryjny oraz zamykaną kolorową klapkę. Oba końce przyrządu zabezpieczone dodatkowo ochronnymi kapturkami. Długość drenu 180 cm. Zacisk rolkowy wyposażony w uchwyt na dren, wyposażony na końcu drenu w koreczek air pass z hydrofobową membraną,porty. Opakowanie a25</t>
  </si>
  <si>
    <t>Ustnik endoskopowy z bezlateksowym paskiem mocującym. Wykonany z polipropylenu (PP), wyprofilowany kształt ustnika odpowiadający anatomicznej budowie jamy ustnej oraz w gładkie krawędzie oraz powierzchnie. Ustnik jest uniwersalny, dostosowany do różnych rozmiarów endoskopów z możliwość regulacji obwodu. Opakowanie a100</t>
  </si>
  <si>
    <t>Ustnik endoskopowy z bezlateksowym paskiem mocującym. Wykonany z polipropylenu (PP), wyprofilowany kształt ustnika odpowiadający anatomicznej budowie jamy ustnej oraz w gładkie krawędzie oraz powierzchnie. Ustnik jest uniwersalny, dostosowany do różnych rozmiarów endoskopów z możliwość regulacji obwodu. Silikonowa ochrona zgryzu. Opakowanie a100</t>
  </si>
  <si>
    <t>Ustnik endoskopowy z bezlateksowym paskiem mocującym (z wejściem tlenowym). Wykonany z polipropylenu (PP), wyprofilowany kształt ustnika odpowiadający anatomicznej budowie jamy ustnej oraz w gładkie krawędzie oraz powierzchnie. Ustnik jest uniwersalny, dostosowany do różnych rozmiarów endoskopów z możliwość regulacji obwodu. Silikonowa ochrona zgryzu. Opakowanie a100</t>
  </si>
  <si>
    <t>Ustnik endoskopowy wykonany z polipropylenu (PP), wyprofilowany kształt ustnika odpowiadający anatomicznej budowie jamy ustnej oraz w gładkie krawędzie oraz powierzchnie. Ustnik jest uniwersalny, dostosowany do różnych rozmiarów endoskopów z możliwość regulacji obwodu. Silikonowa ochrona zgryzu. Opakowanie a100</t>
  </si>
  <si>
    <t>Dispogel - żel do znieczulenia błon śluzowy 6ml. Opakowanie a50</t>
  </si>
  <si>
    <t>Dispogel - żel do znieczulenia błon śluzowy 11ml. Opakowanie a25</t>
  </si>
  <si>
    <t>Igła z cienkimi ściankami wewnętrznymi zapewniającymi dużą średnicę oraz wysokie przepływy, wykonana z wysokiej jakości stali nierdzewnej. Elastyczne skrzydełka ułatwiają wkłucie a po rozłożeniu stabilizują motylek na skórze. Wyrób z transparentnym drenem odpornym na złamania, z zakończeniem luer lock zabezpieczonym koreczkiem. Produkt przeznaczony do jednorazowego użytku, sterylizowany tlenkiem etylenu, nie zawiera lateksu, przeznaczony do podskórnych i dożylnych iniekcji, pobierania próbek krwi, podawania leków oraz krótkotrwałych infuzji. OPakowanie a'100</t>
  </si>
  <si>
    <t>Igła medyczna wykonana z wysokiej jakości stali nierdzewnej, z nasadką doskonale pasującą do końcówek Luer i Luer-Lock. Wyrób o uniwersalnym rozmiarze 18G, ze znakiem CE świadczącym o zgodności z normą EN-ISO 7864, jednorazowego użytku, sterylizowany tlenkiem etylenu, przeznaczony do pobierania leków m.in. z fiolek z gumowym korkiem.Opakowanie a'100</t>
  </si>
  <si>
    <t>Strzykawka 3-cześciowa, 20 ml z przezroczystym cylindrem i płynnym przesuwem tłoka. Wyrób jednorazowego użytku z kryzą zabezpieczającą przed przypadkowym wysunięciem tłoka oraz z zakończeniem stożkowym typu luer-lock. Strzykawka niepirogenna, nietoksyczna, nie zawiera lateksu i ftalanów, sterylizowana tlenkiem etylenu, przeznaczona do pobierania, podawania leków/płynów oraz pobierania próbek płynów ustrojowych od pacjenta. Opakowanie a'50</t>
  </si>
  <si>
    <t>Nazwa handlowa, nr katalogowy</t>
  </si>
  <si>
    <t>Serweta samoprzylepna trzywarstwowa (włóknina + folia PE + włóknina) o wymiarach 100 cm x 150 cm z przylepcem na dłuższym boku. Pierwsza warstwa włókniny pochłania wysięk z pola operacyjnego, wewnętrzna warstwa folii zapobiega przemakaniu, druga warstwa włókniny pochłania wilgoć ze skóry. Serweta wykonana z chłonnego i nieprzemakalnego laminatu trójwarstwowego o gramaturze 75 g/m2. Chłonność 383%. Sterylizowana radiacyjnie. Opakowanie folia-papier wyposażone w informację o kierunku o twierania oraz 4 etykiety samoprzylepne typu TAG służące do archiwizacji danych. Na każdej etykiecie samoprzylepnej,  znajdują się następujące informacje : numer ref., data ważności, nr serii, dane wytwórcy oraz kod kreskowy. Spełnia wymogi aktualnej normy PN-EN 13795-1.</t>
  </si>
  <si>
    <t>Serweta samoprzylepna trzywarstwowa (włóknina + folia PE + włóknina) o wymiarach 150 cm x 180 cm z przylepcem na dłuższym boku. Pierwsza warstwa włókniny pochłania wysięk z pola operacyjnego, wewnętrzna warstwa folii zapobiega przemakaniu, druga warstwa włókniny pochłania wilgoć ze skóry. Serweta wykonana z chłonnego i nieprzemakalnego laminatu trójwarstwowego o gramaturze 75 g/m2. Chłonność 383%. Sterylizowana radiacyjnie. Opakowanie folia-papier wyposażone w informację o kierunku o twierania oraz 4 etykiety samoprzylepne typu TAG służące do archiwizacji danych. Na każdej etykiecie samoprzylepnej,  znajdują się następujące informacje : numer ref., data ważności, nr serii, dane wytwórcy oraz kod kreskowy. Spełnia wymogi aktualnej normy PN-EN 13795-1.</t>
  </si>
  <si>
    <t>Serweta chirurgiczna jałowa 100 x 150cm, 3-warstwowa   (włóknina + folia PE + włóknina). Pierwsza warstwa włókniny pochłania wysięk z pola operacyjnego, wewnętrzna warstwa folii zapobiega przemakaniu, druga warstwa włókniny pochłania wilgoć ze skóry. Serweta wykonana z chłonnego i nieprzemakalnego laminatu trójwarstwowego o gramaturze 75 g/m2. Chłonność 383%.</t>
  </si>
  <si>
    <t xml:space="preserve">Serweta chirurgiczna jałowa 150 x 180cm, 3-warstwowa   (włóknina + folia PE + włóknina). Pierwsza warstwa włókniny pochłania wysięk z pola operacyjnego, wewnętrzna warstwa folii zapobiega przemakaniu, druga warstwa włókniny pochłania wilgoć ze skóry. Serweta wykonana z chłonnego i nieprzemakalnego laminatu trójwarstwowego o gramaturze 75 g/m2. Chłonność 383%.
</t>
  </si>
  <si>
    <t>Pisak chirurgiczny do skóry sterylny (6 cali/15 cm skala pomiarowa). Opakowanie a50</t>
  </si>
  <si>
    <t>Elastyczna osłona na uchwyt do lampy chirurgicznej kompatybilna z różnymi rozmiarami uchwytów lamp operacyjnych, posiadająca kołnierz ochronny, który zapobiega przypadkowemu dotknięciu części niesterylnej lampy.Nacięcia w kołnierzu utrzymują uchwyt na miejscu, zapobiegając jego zsuwaniu. Długość osłony wynosi 15 cm, a średnica otworu w kołnierzu pozwala zabezpieczyć uchwyt o wymiary od 1,8 do 4 cm. Nie zawiera lateksu. Nie zawiera ftalanów. Sterylizowana tlenkiem etylenu. Pakowany pojedynczo w opakowanie folia – papier, opakowanie handlowe 50 sztuk. Wyrób Jednorazowego użytku.</t>
  </si>
  <si>
    <t xml:space="preserve">Serweta dwuwarstwowa z otworem samoprzylepnym o wymiarach 50 x 60cm. Wielkość otworu 6x8 cm. Serweta wykonana z chłonnego i nieprzemakalnego laminatu dwuwarstwowego o gramaturze 60 g/m2 ± 2g/m2. Chłonność serwety: 600 %. Serwety posiadają I klasę palności. </t>
  </si>
  <si>
    <t xml:space="preserve">Jednorazowy, jałowy, pełnobarierowy, fartuch chirurgiczny standard wykonany z włókniny hydrofobowej typu SMS o gramaturze  35 g/m2. Rękaw zakończony elastycznym mankietem z dzianiny. Tylne części  fartucha zachodzą na siebie. Posiada 4 wszywane troki o długości min.45 cm, 2 zewnętrzne troki umiejscowione  w specjalnym kartoniku umożliwiajacym zawiązanie ich zgodnie z procedurami  postępowania aseptycznego. Dodatkowo zapięcie w okolicy karku na rzep o długości 12,5 - 13 cm na jednej części fartucha i 6,5 -7,5 cm na drugiej części fartucha. Szwy wykonane techniką ultradźwiękową. Oznaczenie rozmiaru poprzez kolorową lamówkę oraz nadruk z rozmiarówką, zgodnością z normą 13795 i zakresie procedur widoczny zaraz po wyjęciu fartucha z opakowania. Odporność na przenikanie cieczy 35 cm H2O, wytrzymałość na wypychanie na sucho 80,6 kPa, wytrzymałość na rozciąganie na mokro 82,10 N. Opakowanie typu papier-folia, posiadające 4 naklejki typu TAG, służące do wklejenia w dokumentacji medycznej. Spełnia wymagania aktualnej normy PN-EN 13795-1:2019. Rozmiar: M, L, XL, XXL.
</t>
  </si>
  <si>
    <t>Jednorazowy, jałowy, pełnobarierowy, fartuch chirurgiczny standard wykonany z włókniny hydrofobowej typu SMMS o gramaturze 40 g/m2. Rękaw zakończony elastycznym mankietem z dzianiny o szerokości nie mniejszej niż 8 cm. Tylne części  fartucha zachodzą na siebie. Posiada 4 wszywane troki o długości min. 45 cm, 2 zewnętrzne troki umiejscowione  w specjalnym kartoniku umożliwiajacym zawiązanie ich zgodnie z procedurami  postępowania aseptycznego. Dodatkowo zapięcie w okolicy karku na rzep o długości 12,5 - 13 cm na jednej częsci fartucha i 6,5 -7,5 cm na drugiej części fartucha. Szwy wykonane techniką ultradźwiękową. Oznaczenie rozmiaru poprzez kolorową lamówkę oraz nadruk z rozmiarówką, zgodnością z normą 13795 i zakresie procedur widoczny zaraz po wyjęciu fartucha z opakowania.  Do każdego fartucha dołączone dwa ręczniki o wymiarach 30 cm x 30 cm wykonane z materiału spunlace o gramaturze 56 g/m². Fartuch wraz z ręcznikami zawinięty w serwetkę włókninową o wymiarach 60 cm x 60 cm. Odporność na przenikanie cieczy 46,7 cm H2O, wytrzymałość na wypychanie na sucho 128 kPa, wytrzymałość na rozciąganie na mokro 72,4 N. Długość fartucha (+/- 3 cm)  dla rozmiaru M -120 cm, dla  L -130 cm, dla XL -150 cm, dla XXL  -170 cm. Opakowanie typu papier-folia, posiadające 4 naklejki typu TAG, służące do wklejenia w dokumentacji medycznej. Spełnia wymagania aktualnej normy PN-EN 13795-1:2019. Rozmiar: M, L, XL, XXL.</t>
  </si>
  <si>
    <t xml:space="preserve">Fartuch foliowy niejałowy roz 71 x 116cm a’100 </t>
  </si>
  <si>
    <t>Sterylna folia operacyjna wykonana z poliuretanu o grubości 0.03mm. Wodoodporna, rozciągliwa, bezlateksowa, paroprzepuszczalna, antyelektrostatyczna z hipoalergicznym klejem. Folia wyposażona w część nieprzylepną ułatwiającą aseptyczną aplikację folii operacyjnej. Rozmiar 40cm x 42cm.Sterylizowane tlenkiem etylenu. Opakowanie folia-papier wyposażone w informację o kierunku otwierania. Na każdej etykiecie samoprzylepnej,  znajdują się następujące informacje : numer ref., data ważności, nr serii, dane wytwórcy, graficzna instrukcja aplikacji folii oraz kod kreskowy.</t>
  </si>
  <si>
    <t>Sterylna folia operacyjna wykonana z poliuretanu o grubości 0.03mm. Wodoodporna, rozciągliwa, bezlateksowa, paroprzepuszczalna, antyelektrostatyczna z hipoalergicznym klejem. Folia wyposażona w część nieprzylepną ułatwiającą aseptyczną aplikację folii operacyjnej. Rozmiar 45cm x 55cm.Sterylizowane tlenkiem etylenu. Opakowanie folia-papier wyposażone w informację o kierunku otwierania. Na każdej etykiecie samoprzylepnej,  znajdują się następujące informacje : numer ref., data ważności, nr serii, dane wytwórcy, graficzna instrukcja aplikacji folii oraz kod kreskowy.</t>
  </si>
  <si>
    <r>
      <t xml:space="preserve">Maska medyczna mocowana na gumki, wykonana z trzech warstw niepylącej włókniny (25 g/m²+ 25 g/m²+ 25 g/m²), wymiary maski 17,5cm x 9,5cm.  Wymiary gumek 16,5 cm .   Długość sztywnika do formowania maski na nosie 10,5cm. Zgodna z normą PN-EN 14683:2019 + AC:2019 typ II– poziom filtracji bakterii BFE 98,24%, ciśnienie różnicowe 34,67 Pa/cm² , czystość mikrobiologiczna 1,11 cfu/g (wymagane przedstawienie raportu z jednostki niezależnej posiadającej akredytację na badania na zgodność z normą 14683). Dostępna w kolorze: zielonym, niebieskim. </t>
    </r>
    <r>
      <rPr>
        <b/>
        <sz val="11"/>
        <rFont val="Tahoma"/>
        <family val="2"/>
        <charset val="238"/>
      </rPr>
      <t>Opakowanie a’50</t>
    </r>
  </si>
  <si>
    <t>Czepek pielęgniarski z gumką, duży okrągły czepek wykonany z włókniny polipropylenowej o gramaturze min. 15g/m2, pakowany w kartoniki po max. 50 szt., oznaczone zgodnie z ustawą o wyrobach medycznych. Opakowanie a100</t>
  </si>
  <si>
    <t xml:space="preserve">
op. </t>
  </si>
  <si>
    <t>Czepek w formie furażerki z tyłu ściągany gumką. Przednia część wydłużona z możliwością wywinięcia. Wykonany w całości z perforowanej włókniny wiskozowej o gramaturze 25g/m2 zapewniającej doskonałą oddychalność i komfort noszenia,  głębokość  13,5 cm +/- 1cm. Średnica denka 20,5cm+/- 1cm. Długośc gumki 14,5 cm +/- 1cm. Szyty techniką owerlok.Opakowanie a'100 szt. w formie kartonika umożliwiajacego wyjmowanie pojedynczych sztuk. Opakowanie a100</t>
  </si>
  <si>
    <t>Fartuch ochronny, higieniczny wykonany z włókniny polipropylenowej o dobrych właściwościach paroprzepuszczalnych, odpornej na uszkodzenia mechaniczne, o gramaturze min. 25g/m2, rękaw wykończony elastycznym gumką, o dł. 5 cm, zawiązywany na troki w części środkowej oraz górnej. Rozmiar L i XL. Opakowanie a10</t>
  </si>
  <si>
    <t xml:space="preserve"> Stawka podatku VAT</t>
  </si>
  <si>
    <r>
      <t xml:space="preserve">Worek do </t>
    </r>
    <r>
      <rPr>
        <b/>
        <sz val="11"/>
        <rFont val="Tahoma"/>
        <family val="2"/>
        <charset val="238"/>
      </rPr>
      <t>Dobowej zbiórki moczu sterylny</t>
    </r>
    <r>
      <rPr>
        <sz val="11"/>
        <rFont val="Tahoma"/>
        <family val="2"/>
        <charset val="238"/>
      </rPr>
      <t xml:space="preserve"> 2000ml wykonany z PVC o grubości 0,22mm, z zaworem spustowym typu poprzecznego oraz zastawką antyrefluksyjną, skalowany co 100ml (niesterylny) dren łączący o dł. 90cm zakończony uniwersalnym łącznikiem schodkowym, sterylizowany tlenkiem etylenu. Opakowanie x 10 sztuk</t>
    </r>
  </si>
  <si>
    <t>Worek do zbiórki moczu wykonany z medycznego PCV, bezlateksowy z samouszczelniającym się portem do pobierania próbek. Posiada zastawkę antyzwrotną i szczelny zawór spustowy szybkiego opróżniania typu poprzecznego (T), obsługiwany jedną ręką . Worek posida wzmocnione otwory na wieszak, dren o długości 90 cm z zaciskiem przesuwnym, odporny na skręcanie/załamywanie. Dren zakończony uniwersalnym łącznikiem schodkowym,  sterylny.  Zastosowanie:  przeznaczony do 7-dniowej zbiórki moczu w systemie zamkniętym,bez komory Pasteura. Skala pomiarowa  od 25ml. Co 50ml od 50ml do 200ml i co 100ml do 2000ml.  Pakowany po 10sztuk.</t>
  </si>
  <si>
    <t xml:space="preserve">System do pomiaru diurezy godzinowej:
- komora kolekcyjna o pojemności 500ml podzielona na dwie komory pośrednie ze skalą co 1ml od 3do40ml, co 5ml w zakresie 40-100ml oraz co 10ml w zakresie 100-500ml
- dwa filtry hydrofobowe oraz dwie zastawki antyzwrotne – w worku oraz pomiędzy komora pomiarową a renem
- dren dwuświatłowy o długości 120cm, wyposażony w klamrę zaciskową, zakończony łącznikiem stożkowym z zatyczką
- samouszczelniający się bezigłowy port do pobierania próbek
- obrotowy zawór spustowy komory pomiarowej
- worek zbiorczy o pojemności 2000ml z zaworem spustowym typu T
-sterylny, sterylizowany tlenkiem etylenu </t>
  </si>
  <si>
    <t>Wieszak do standardowych worków na mocz z pozycji 3 (plastikowy)</t>
  </si>
  <si>
    <t>Koszula pacjenta położnicza
Koszula dla położnic wykonana z włókniny SMS o gramaturze 35 g/m² w kolorze niebieskim,  z krótkim rękawem, wiązana na troki przy szyi oraz w pasie. Wymiary: S- długość 111 cm, szerokość 68 cm (obwód 136cm) / M- długość 114 cm, szerokość 71 cm (obwód 142 cm)/ L- długość 117 cm, szerokość 74 cm (obwód 148 cm)/ XL- długość 117 cm,  szerokość 77 cm (obwód 154 cm)/ XXL - długość 120 cm, szerokość 80 cm (obwód 160 cm). Opakowanie x 10 sztuk.</t>
  </si>
  <si>
    <t>Koszula dla pacjenta  z wycięciem Y wykonana z włókniny polipropylenowej o gramaturze 40 g/m² w kolorze granatowym, zakładana przez głowę. Długość koszuli 120 cm , szerokość 70 cm  (obwód 140 cm). Rozmiar uniwersalny. Opak. x 10 szt.</t>
  </si>
  <si>
    <t>Długa koszula pacjenta wykonana z włókniny SMS gramatura 33 g rozmiar uniwersalny. Długość 110 cm, wiązana z tyłu na troki, niejałowa. Opak. x 10 sztuk.</t>
  </si>
  <si>
    <t>Majtki włókninowe do badań, niejałowe, włóknina polipropylenowa 40g/m2, rozmiar uniwersalny dla dorosłych. Opakowanie x 10 sztuk</t>
  </si>
  <si>
    <t xml:space="preserve">Nebulizator z łącznikiem karbowanym typu T, ustnikiem i drenem 2,1m </t>
  </si>
  <si>
    <t>Worek-torba na wymiociny 2000 ml z wyprofilowanym kołnierzem oraz zastawką antyzwrotną, j. użytku, niesterylny, bez lateksu. Kołnierz wyposażony w specjalne nacięcie umożliwiające zamknięcie worka i higieniczną utylizację.</t>
  </si>
  <si>
    <t>Spódniczka ginekologiczna z włókniny przeznaczona dla pacjentek poradni ginekologicznych. Jednorazowego użytku, nieprześwitująca, niejałowa. Opak. x 10 sztuk</t>
  </si>
  <si>
    <t>Wziernik jednorazowego użytku ginekologiczny typu Cusco, regulacja rozstawu i blokada położenia łyżek poprzez wykonanie ćwierć obrotu szpilki blokującej. Roz. XS-L</t>
  </si>
  <si>
    <t>Maszynka do golenia z minimum dwoma ostrzami, jednorazowego użytku, pozwalająca łatwo usuwać zarost, zapewniająca higieniczne golenie do stosowania w szpitalu.</t>
  </si>
  <si>
    <t>Worek na zwłoki PCV czarny lub biały 220 x 90cm, zamykany na zamek</t>
  </si>
  <si>
    <t>Żel do USG 500 ml-010UG 103S</t>
  </si>
  <si>
    <t>Żel do EKG 250ml-EC 102 S</t>
  </si>
  <si>
    <t>Sterylna jednorazowa osłona na przewody, foliowa teleskopowo, złożona z taśmy do mocowania na końcach. Wykonana z folii PE o minimalnej grubości 0,05mm. Duża wytrzymałość mechaniczna na rozerwanie podczas zabiegu operacyjnego. Łatwe montowanie. Rozmiar 16 x 200cm</t>
  </si>
  <si>
    <t>Zamknięty system do pobierania wydzieliny z dróg oddechowych. Dwa krótkie cewniki: 1 z zakończeniem żeńskim – lejek, drugi z łącznikiem męskim schodkowym. Pojemnik 16/45mm z dodatkową zakrętką oraz etykietą, pojemność 25ml, jednorazowy, sterylny.</t>
  </si>
  <si>
    <r>
      <t>Aparat do szybkiego przygotowania kroplówki i</t>
    </r>
    <r>
      <rPr>
        <b/>
        <sz val="11"/>
        <rFont val="Tahoma"/>
        <family val="2"/>
        <charset val="238"/>
      </rPr>
      <t xml:space="preserve"> bezpiecznej</t>
    </r>
    <r>
      <rPr>
        <sz val="11"/>
        <rFont val="Tahoma"/>
        <family val="2"/>
        <charset val="238"/>
      </rPr>
      <t xml:space="preserve"> infuzji z możliwością utrzymania przez 24 godziny w czasie prowadzenia nieprzerwanej infuzji. Dwukanałowy, ostry kolec komory kroplowej ze zmatowioną powierzchnią. Komora kroplowa o wielkości 6 cm (5,5 cm w części przezroczystej) zaopatrzona w dodatkowe skrzydełka dociskowe ułatwiające wkłucie w pojemniki z płynami z filtrem przeciwbakteryjnym zamykanym niebieską klapką. Hydrofilowy filtr cząsteczkowy o wielkości oczek 8 μm, automatycznie zatrzymujący przepływ po opróżnieniu komory. Zabezpiecza przed przedostawaniem się powietrza do drenu zapobiegając zatorowi powietrznemu. Miękki i elastyczny dren o długości min. 180cm z dodatkowym portem do podawania leków. Uniwersalne zakończenie Luer-Lock zabezpieczone koreczkiem Air Pass z filtrem hydrofobowym, który umożliwia wypełnienie drenu bez przypadkowego zanieczyszczenia oraz zabezpiecza przed wyciekaniem płynu. Sterylny, bez zawartości lateksu i ftalanów, opakowanie typu papier/folia</t>
    </r>
  </si>
  <si>
    <t>Jednorazowy, sterylny aplikator do dezynfekcji pola operacyjnego zawierający 2% roztwór chlorheksydyny oraz 70% alkohol izopropylowy. Preparat dezynfekcyjny aktywowany do części gąbkowej za pomocą przycisku. Pakowany pojedynczo, pojemność 2ml, obszar dezynfekcji 10x10, zarejestrowany jako wyrób medyczny.</t>
  </si>
  <si>
    <t>Osłona na aparaturę medyczną w kształcie walca, 80x150cm</t>
  </si>
  <si>
    <t>Zestaw do znieczuleń łączonych CSE Standard TSWSS183</t>
  </si>
  <si>
    <t>Staza bezlateksowa jednorazowa na rolce, wykonana z termoplastycznego elastomeru, rolka długości 11,25m dostępna w minimum dwóch kolorów do wyboru przez zamawiającego. niesterylna</t>
  </si>
  <si>
    <t>Jednorazowe kieliszki do podawania leków 30 ml x 90 sztuk</t>
  </si>
  <si>
    <t>Jednorazowe kieliszki do podawania leków z przykrywką 30 ml x 90 sztuk</t>
  </si>
  <si>
    <t>Dren T-Kehr silikonowy rozmiar od 12 CH do 18 CH. Wykonany ze 100%silikonu klasy medycznej, pasek kontrastujący w RTG na całej długości drenu, długość ramion 450mmx180mm, sterylny.</t>
  </si>
  <si>
    <t>Szpatułki niejałowe, drewniane op. a 100 szt.</t>
  </si>
  <si>
    <t xml:space="preserve">Szpatułki jałowe laryngologiczne drewniane </t>
  </si>
  <si>
    <t>Prześcieradło flizelinowe jednorazowego użytku, rozmiar 80-90 cm x 210 cm. Gramatura 17g. Opakowanie x 20 sztuk.</t>
  </si>
  <si>
    <t>Prześcieradło flizelinowe jednorazowego użytku rozmiar 160 cm x 210 cm. Op. x 10 sztuk</t>
  </si>
  <si>
    <t>Osłonki na głowicę USG lateksowe, bez zbiorniczka, pudrowane. Op. X 144 szt.</t>
  </si>
  <si>
    <t>Nieprzemakalny pokrowiec higieniczny na kozetkę z folii CPE grubości 0.03nmm niebieski z gumką. Wymiary: 210cm x 90cm x 20cm</t>
  </si>
  <si>
    <t>PRZEŚCIERADŁO /POKROWIEC Z GUMKĄ wykonane z włókniny, gumka na całym obwodzie na kozetkę lekarską Wymiary 200 cm x 90 cm /pokrowiec na nosze</t>
  </si>
  <si>
    <t xml:space="preserve">Opaska stabilizująca do rurki tracheostomijnej 43 cm x 2,5 cm, niejałowa. Dla dorosłych. </t>
  </si>
  <si>
    <t>Jednoczęściowa opaska do rurek intubacyjnych. delikatny materiał zapobiegający odleżynom. laminowane rzepy zapewniające pewność mocowania. nie przykleja się do skóry pacjenta. Łatwa w ponownym dopasowaniu. może być ucięta w celu dopasowania długości, jeden rozmiar dla wszystkich pacjentów.</t>
  </si>
  <si>
    <t xml:space="preserve">Worek urostomijny z kranikiem jednoczęściowy posiada szczelny elastyczny hydrokoloidowy przylepiec, który jest łagodny dla skóry. Wypukły profil przylepca pozwala za zaopatrzenie stomii płaskich i wklęsłych. Przylepiec idealnie przylega i dopasowuje się do nierówności na skórze. Worek pokryty jest z obu stron miękką włókniną. Okno podglądu umożliwia kontrolowanie stomii i zawartości worka. Posiada szczelny i elastyczny kranik dla większego bezpieczeństwa. </t>
  </si>
  <si>
    <t>Pojemnik do dobowej zbiórki moczu tzw. Tulipan poj. do 2,5 litra z miarką umożliwiającą odczytanie zebranej ilości, z przykrywką. Nadaje się do sterylizacji wielokrotnej.</t>
  </si>
  <si>
    <t>Worek stomijny jednoczęściowy, otwarty z filtrem, 13-60 mm x 1 sztuka</t>
  </si>
  <si>
    <t>Koc ogrzewający włókninowy, jednorazowy z przeszyciem na całej powierzchni zapobiegający przemieszczaniu się elementów poszczególnych warstw rozmiar 110 x 210 cm. Opakowanie x 25 sztuk</t>
  </si>
  <si>
    <t>Pałeczki do wymazów niesterylne x 100 szt.</t>
  </si>
  <si>
    <t>Kubek do moczu z zakrętką 100 ml sterylny</t>
  </si>
  <si>
    <t>Szczoteczka do pobierania wymazów cytologicznych: czysta, sterylna szczoteczka z tworzywa sztucznego jednorazowego użytku do wymazów cytologicznych, wymazów kanałowo-tarczowych, umożliwiająca pobranie w rozmazie komórek z szyjki macicy, kanału szyjki i 45strefy transformacji. Typ miotełka lub wachlarzyk. Op. x 100 sztuk</t>
  </si>
  <si>
    <t>Szkiełka podstawowe, cięte, z matowym polem do opisu 76x26x1mm a 50szt</t>
  </si>
  <si>
    <t>Kubek do moczu z zakrętką niesterylny  90-100 ml</t>
  </si>
  <si>
    <t>Pęseta plastikowa, j. użytku, sterylna</t>
  </si>
  <si>
    <t>Taca na kieliszki do leków</t>
  </si>
  <si>
    <t>Butelka do zbiórki moczu 2500 ml</t>
  </si>
  <si>
    <t>Osłona na kończynę, jałowa, 30 cm x60 cm + taśma chirurgiczna 10 cm x 50 cm</t>
  </si>
  <si>
    <t>Kruszarka do tabletek, plastikowa</t>
  </si>
  <si>
    <t>Przecinarka do tabletek pakowana w blister A’1szt</t>
  </si>
  <si>
    <t>Stapler skórny F 35-W średnica 0,6mm, pojemność 35 zszywek</t>
  </si>
  <si>
    <t>Szczotka  sucha do chirurgicznego mycia rąk. Medbar  vat. 23%</t>
  </si>
  <si>
    <t>Szczotka sucha do chirurgicznego mycia rąk vat 8%</t>
  </si>
  <si>
    <t>Etykieta samoprzylepna 35x25 mm x 1000 sztuk na rolce.</t>
  </si>
  <si>
    <t xml:space="preserve">Dren tlenowy sterylny długość 2,1 m służy jako przedłużacz do podawania tlenu. Wyrób medyczny. Opakowanie x 100 szt. </t>
  </si>
  <si>
    <t>Ochraniacze na obuwie włókninowe, w przegubie ściągnięte gumką, jednorazowego użytku, opak. x 100 sztuk.</t>
  </si>
  <si>
    <t xml:space="preserve">Pudełko transportowe na szkiełka x 25 sztuk </t>
  </si>
  <si>
    <t>Ostrze chirurgiczne wykonane ze stali węglowej. 
Pakowane pojedynczo w trwałe aluminiowe saszetki.
Każda saszetka oznaczona rozmiarem ostrza i schematem kształtu w skali 1:1
Na pojedynczym ostrzu wygrawerowany numer i nazwa producenta.
Opakowanie a’100szt.-</t>
  </si>
  <si>
    <t>Ostrze chirurgiczne z trzonkiem wykonane ze stali węglowej. 
Pakowane pojedynczo w trwałe aluminiowe saszetki.
Każda saszetka oznaczona rozmiarem ostrza i schematem kształtu w skali 1:1
Na pojedynczym ostrzu wygrawerowany numer i nazwa producenta.
Opakowanie a’10 szt.-</t>
  </si>
  <si>
    <t>Resuscytator dla dorosłych PVC w skład którwgo wchodzi:
resuscytator, maska anestetyczna z nadmuchiwanym kołnierzem, rezerwuar tlenu, przewód tlenowy, worek samorozprężalny , silikonowe zastawki. Wyposażone jest w zawór ograniczający ciśnienie, wykonany z poliwęglanu. Ergonomiczny kształt oraz porowata powierzchnia worka umożliwiająca pewny chwyt.
Dren tlenowy o długości 210 cm wzmocniony paskami wzdłużnymi na całej długości, odporny na zagięcia, przezroczyste sklepienie maski pozwala na ciągłą obserwację stanu pacjenta. Wymiar 320x132mm, waga 600g, objętość worka 2000ml.
Pakowanie: 1 szt. / folia - karton</t>
  </si>
  <si>
    <t>Resuscytator dla dorosłych PVC w skład którwgo wchodzi:
resuscytator z silikonu, maska anestetyczna z silikonu , rezerwuar tlenu, przewód tlenowy, worek samorozprężalny , silikonowe zastawki. Wyposażone jest w zawór ograniczający ciśnienie, wykonany z poliwęglanu. Ergonomiczny kształt oraz porowata powierzchnia worka umożliwiająca pewny chwyt. Maska anestetyczna z otwartym mankietem wykonana w całości z biokompatybilnego silikonu. Dren tlenowy o długości 210 cm wzmocniony paskami wzdłużnymi na całej długości, odporny na zagięcia, przezroczyste sklepienie maski pozwala na ciągłą obserwację stanu pacjenta. Wymiar 320x132mm, waga 600g, objętość worka 2000ml. Wyrób wielorazowego użytku: wyłącznie worek i maska (możliwość sterylizacji w autoklawie przez 5 minut w temperaturze do 134°C lub 15 minut w 121°C)
Pakowanie: 1 szt. /  walizka transportowa HDPE</t>
  </si>
  <si>
    <t>Zestaw do kontrolowanej zbiórki stolca zawiera cewnik, trzy worki zbiorcze o pojemności 1500 ml z filtrem węglowym(skalowany co 100 ml), strzykawkę 50 ml z końcówką luer lock, wieszaki, dwa rzepy do zamocowania worka do ramy łóżka oraz klamrę zaciskową. Cewnik wykonany z biokompatybilnego silikonu, pokrytego powłoką pochłaniającą zapach, wyposażony w zatyczkę. Wyrób z balonem niskociśnieniowym o pojemności 45 ml, który można wypełnić wodą lub roztworem soli fizjologicznej. Znacznik umieszczony nad balonem ułatwia kontrolę położenia cewnika. Pozostałe elementy to port do irygacji służący do przepłukiwania systemu oraz podawania leków doodbytniczo, klamra umożliwiająca zamknięcie światła drenu, dodatkowy port do pobierania próbek stolca i przepłukiwania cewnika oraz worek zbiorczy z filtrem węglowym wykonany z polimeru z zastawką antyzwrotną i zatyczką. Zestaw niejałowy, bez lateksu i ftalanów, przeznaczony do bezpiecznej zbiórki oraz utylizacji zakaźnego stolca. Redukuje powikłania dermatologiczne związane z niekontrolowanym oddawaniem płynnego stolca.</t>
  </si>
  <si>
    <t>Worki wymienne do zestawu do kontrolowanej zbiórki stolca kompatybilne z poz 64. Opakowanie a3.</t>
  </si>
  <si>
    <t xml:space="preserve">Ciśnieniomierz zegarowy dla dorosłych, który w zestawie posiada: mankiet, manometr, stetoskop, gruszka pompująca, etui, instrukcja użycia. Mankiet naramienny wykonany z zmywalnego nylonu, wyposażony w dwuczęściowy rzep mocujący, oczko do przewinięcia mankietu oraz miejsce do zawieszenia manometru. Manometr średnica: 52 mm, zakres pomiaru: 0 – 300 mmHg, wyposażony w klamrę umożliwiającą przypięcie do mankietu, gruszkę pompującą. Wyposażona w zawór do ręcznego upuszczania powietrza, stetoskop, wyposażony w miękkie oliwki, przewód stetoskopu w postaci pojedynczego ramienia T. Głowica płaska, jednokierunkowa, o średnicy 40 mm. Rozmiar mankietu 220-450mm. </t>
  </si>
  <si>
    <t xml:space="preserve">Zestaw składający się z pakietu do cewnikowania o składzie:                                      1 szt. Serweta chirurgiczna 2-warstwowa 75cm x 90cm, z centralnym otworem o średnicy 10 cm i przecięciem	
1 szt. Serweta chirurgiczna 2-warstwowa 45cm x 75cm
2 szt.	 Rękawice diagn. nitrylowe bezpudrowe rozm. M w opakowaniu papierowym	
4 szt.	Tupfer z gazy bez nitki RTG 20cm x 20cm, 17-nitkowy
5 szt.	 Kompres z gazy 7,5cm x 7,5cm, 17-nitkowy, 8-warstwowy
1 szt.	 Strzykawka dwuczęściowa w opakowaniu papier-folia 	poj. 20ml, Luer
1 szt.	 Igła iniekcyjna w opakowaniu papier-folia 1,2mm x 40mm
1 szt.	 Pęseta plastikowa dł. 12,5cm, kolor zielony
1 szt.	 Chwytak plastikowy Pean dł. 14cm; kolor niebieski
Dodatkowo w zestawie:
1 szt. Żel do znieczulenia błon śluzowych 6ml
2 szt. Strzykawka z wodą jałową 10% i gliceryną 10ml
Całość zapakowana w foliowy worek, wyposażony w 2 etykiety samoprzylepne typu TAG służące do archiwizacji danych, zawierające informacje: numer REF, data ważności, nr serii, dane wytwórcy oraz kod kreskowy. </t>
  </si>
  <si>
    <t xml:space="preserve">Sterylny pakiet do usuwania szwów o składzie :                                                         1 szt.	 Ostrze chirurgiczne 	nr. 11
3 szt.	 Tupfer z włókniny 20cm x 20cm, 30G
1 szt.	 Pęseta plastikowa dł. 12,5cm
1 szt.	 Pęseta anatomiczna, metalowa dł. 12cm
Opakowanie twardy blister jednokomorowy, wyposażony w 2 etykiety samoprzylepne typu TAG służące do archiwizacji danych, zawierające informacje: numer REF, data ważności, nr serii, dane wytwórcy oraz kod kreskowy. Sterylizowany tlenkiem etylenu.
</t>
  </si>
  <si>
    <t xml:space="preserve">Sterylny pakiet do szycia o składzie:
1 szt. Serweta chirurgiczna 50cm x 70cm 2-warstwowa, z warstwą celulozową
1 szt. Serweta chirurgiczna 50cm x 75cm 2-warstwowa, z centralnym otworem o śr. 7cm
3 szt. Tupfer z gazy bez nitki RTG 17N 20cm x 20cm
5 szt. Kompres z włókniny 30G 4W 7,5cm x 7,5cm
1 szt. Pęseta plastikowa niebieska 13cm
1 szt. Pęseta chirurgiczna 1x2 ząbki metalowa 14cm
1 szt. Igłotrzymacz MAYO-HEGAR metalowy 15cm
1 szt. Nożyczki IRIS proste metalowe 11,5cm
1 szt. Pojemnik PP 3-komorowy 19,5 x 13 x 3,5cm, przezroczysty
Całość zapakowana w rękaw papierowo-foliowy ze zgrzewem prostym oraz marginesem ułatwiającym otwieranie, wyposażona w 2 etykiety samoprzylepne typu TAG służące do archiwizacji danych, zawierające informacje: numer REF, data ważności, nr serii, dane wytwórcy oraz kod kreskowy. Sterylizowany tlenkiem etylenu.
</t>
  </si>
  <si>
    <t>Sterylny pakiet do znieczuleń o składzie:
1 szt. Serweta chirurgiczna 75cm x 90cm 2-warstwowa, z centralnym otworem przylepnym o śr. 7cm
10 szt. Kompres z włókniny 30G 4W 7,5cm x 7,5cm
1 szt. Opatrunek włókninowy z wkładem chłonnym, rozm. 5cm x 7,2cm
1 szt. Igła iniekcyjna (1,2 x 40 / 18G x 1½"), różowa
1 szt. Igła iniekcyjna (0,5 x 25 / 25G x 1"), pomarańczowa
1 szt. Chwytak plastikowy 23cm
1 szt. Strzykawka 3-częściowa 3ml Luer-Lock
1 szt. Strzykawka 3-częściowa 5ml Luer
1 szt. Serweta chirurgiczna 45cm x 75cm 2-warstwowa
Całość zapakowana w rękaw papierowo-foliowy ze zgrzewem prostym oraz marginesem ułatwiającym otwieranie, wyposażona w 2 etykiety samoprzylepne typu TAG służące do archiwizacji danych, zawierające informacje: numer REF, data ważności, nr serii, dane wytwórcy oraz kod kreskowy. Sterylizowany tlenkiem etylenu.</t>
  </si>
  <si>
    <t>Sterylny pakiet do zmiany opatrunku o składzie:
6 szt. Tupfer z gazy bez nitki RTG 17N 20cm x 20cm
2 szt. Kompres z włókniny 30G 4W 7,5cm x 7,5cm
1 szt.  Pęseta plastikowa niebieska 13cm
1 szt. Peseta plastikowa zielona 13cm
1 szt. Pojemnik PP 3-komorowy 19,5 x 13 x 3,5cm, przezroczysty
Całość zapakowana w rękaw papierowo-foliowy ze zgrzewem prostym oraz marginesem ułatwiającym otwieranie, wyposażona w 2 etykiety samoprzylepne typu TAG służące do archiwizacji danych, zawierające informacje: numer REF, data ważności, nr serii, dane wytwórcy oraz kod kreskowy. Sterylizowany tlenkiem etylenu.</t>
  </si>
  <si>
    <t>Zestaw do żylaków zawierający:                                                                               1 szt. Serweta operacyjna z gazy 17N 4W 45cm x 70cm z nitką RTG i tasiemką
1 szt.	Opaska elastyczna z zapinką 12cm x 4m, podtrzymująca, tkana
1 szt	Opaska elastyczna z 2 zapinkami 15cm x 4m, podtrzymująca, tkana
40 szt	Kompres z gazy 17N 8W 10cm x 10cm
2 szt	Podkład chłonny 60cm x 60cm                                                                                    Całość zapakowana w rękaw papierowo-foliowy ze zgrzewem prostym oraz marginesem ułatwiającym otwieranie, wyposażona w 2 etykiety samoprzylepne typu TAG służące do archiwizacji danych, zawierające informacje: numer REF, data ważności, nr serii, dane wytwórcy oraz kod kreskowy. Sterylizowany tlenkiem etylenu.</t>
  </si>
  <si>
    <t>Zestaw brzuszno - ginekologiczny zawierający:                                                          1 szt.	Serweta operacyjna z gazy 17N 4W 45cm x 70cm z nitką RTG i tasiemką
30 szt.	Tupfer z gazy z nitką RTG, 17N 50cm x 50cm
10 szt.	Tupfer z gazy bez nitki RTG, 17N 15cm x 15cm
1 szt.	Serweta operacyjna z gazy 17N 4W 75cm x 90cm z nitką RTG i tasiemką                         Całość zapakowana w rękaw papierowo-foliowy ze zgrzewem prostym oraz marginesem ułatwiającym otwieranie, wyposażona w 2 etykiety samoprzylepne typu TAG służące do archiwizacji danych, zawierające informacje: numer REF, data ważności, nr serii, dane wytwórcy oraz kod kreskowy. Sterylizowany tlenkiem etylenu.</t>
  </si>
  <si>
    <t>Zestaw ginekologiczny dolny zawierający:                                                                30 szt 	Kompres z gazy 17N 8W 10cm x 10cm z nitką RTG
1 szt 	Strzykawka 3-częściowa 20ml Luer-Lock
1 szt	 Igła iniekcyjna (0,8 x 50 / 21G x 2"), ciemnozielona
5 szt	 Tupfer z gazy z nitką RTG, 17N 50cm x 50cm
10 szt 	Tupfer z gazy z nitką RTG, 17N 15cm x 15cm
1 szt	 Seton z gazy 5cm x 2m 17N 4W                                                                                       Całość zapakowana w rękaw papierowo-foliowy ze zgrzewem prostym oraz marginesem ułatwiającym otwieranie, wyposażona w 2 etykiety samoprzylepne typu TAG służące do archiwizacji danych, zawierające informacje: numer REF, data ważności, nr serii, dane wytwórcy oraz kod kreskowy. Sterylizowany tlenkiem etylenu.</t>
  </si>
  <si>
    <t>Zestaw do operacji ortopedycznych - sterylny składający się z:
1 szt. Serweta chirurgiczna o wymiarach 250cm x 300cm zintegrowana z osłoną na ekran oraz dwoma osłonami na kończyny dolne, wyposażona w dwa otwory o wymiarach 14cm x 43cm wypełnione folią chirurgiczną oraz wzmocnienie wysokochłonne o wymiarach 85cm x 220cm, 4 szt. Serwetka chłonna 30cm x 30cm, 1 szt. Taśma chirurgiczna 10cm x 50cm włókninowa, przylepna 1 szt. Wzmocniona osłona (serweta) na stolik Mayo o wymiarach 80 cm x 140 cm wykonana z folii PE o gramaturze 51 g/m2 oraz włókniny chłonnej w obszarze wzmocnionym o wymiarach 60 cm x 140 cm, łączna gramatura w strefie wzmocnionej 88 g/m2. Osłona w postaci worka w kolorze czerwonym, składana teleskopowo z zaznaczonym kierunkiem rozwijania 3 szt. Taśma chirurgiczna 10cm x 50cm włókninowa, przylepna 2 szt. Opaska elastyczna z 2 zapinkami 15cm x 4m, podtrzymująca, tkana 1 szt. Serweta wzmocniona na stół instrumentalny stanowiąca owinięcie zestawu o wymiarach 150 cm x 190 cm, wykonana z warstwy nieprzemakalnej o gramaturze 40 g/m2 oraz włókninowej warstwy chłonnej o gramaturze 37 g/m2. Łączna gramatura w strefie chłonnej - 77 g/m2 10 szt. Kompres z gazy 17N 8W 10cm x 10cm z nitką RTG. Zestaw zarejestrowany jako wyrób medyczny min. Klasa II a.Całość zapakowana w torbę typu headerbag ze wstwką Tyvek wyposażoną w 4 etykiety samoprzylepne typu TAG służące do archiwizacji danych, zawierające informacje: numer REF, data ważności, nr serii, dane wytwórcy oraz kod kreskowy. Na etykiecie znajduję się piktogram procedury ułatwiający identyfikację zestawu.  Sterylizowany tlenkiem etylenu.</t>
  </si>
  <si>
    <r>
      <t xml:space="preserve">Jednorazowy, jałowy, pełnobarierowy, fartuch chirurgiczny standard PLUS wykonany z włókniny hydrofobowej typu SMS o gramaturze 35 g/m2 wzmocniony na rękawach, w okolicy brzucha i klatki piersiowej, chłonnym i </t>
    </r>
    <r>
      <rPr>
        <b/>
        <sz val="11"/>
        <rFont val="Tahoma"/>
        <family val="2"/>
        <charset val="238"/>
      </rPr>
      <t>nieprzemakalnym</t>
    </r>
    <r>
      <rPr>
        <sz val="11"/>
        <rFont val="Tahoma"/>
        <family val="2"/>
        <charset val="238"/>
      </rPr>
      <t xml:space="preserve"> </t>
    </r>
    <r>
      <rPr>
        <b/>
        <sz val="11"/>
        <rFont val="Tahoma"/>
        <family val="2"/>
        <charset val="238"/>
      </rPr>
      <t>dwuwarstwowym laminatem o gramaturze 40 g/m2</t>
    </r>
    <r>
      <rPr>
        <sz val="11"/>
        <rFont val="Tahoma"/>
        <family val="2"/>
        <charset val="238"/>
      </rPr>
      <t>. Rękaw zakończony elastycznym mankietem z dzianiny. Tylne części  fartucha zachodzą na siebie. Posiada 4 wszywane troki o długości min.45 cm, 2 zewnętrzne troki umiejscowione  w specjalnym kartoniku umożliwiającym zawiązanie ich zgodnie z procedurami  postępowania aseptycznego. Dodatkowo zapięcie w okolicy karku na rzep o długości 12,5 - 13 cm na jednej części fartucha i 6,5 -7,5 cm na drugiej części fartucha. Szwy wykonane techniką ultradźwiękową. Oznaczenie rozmiaru poprzez kolorową lamówkę oraz nadruk z rozmiarówką, zgodnością z normą 13795 i zakresie procedur widoczny zaraz po wyjęciu fartucha z opakowania. Odporność na przenikanie cieczy 102 cm H2O, wytrzymałość na wypychanie na sucho 107,74 kPa, wytrzymałość na rozciąganie na mokro 102,72 N - parametry w strefie krytycznej.  Opakowanie typu papier-folia, posiadające 4 naklejki typu TAG, służące do wklejenia w dokumentacji medycznej. Spełnia wymagania aktualnej normy PN-EN 13795-1:2019. Rozmiar: M, L, XL, XXL.</t>
    </r>
  </si>
  <si>
    <t xml:space="preserve">Rękawice sterylne, lateksowe, bezpudrowe, powierzchnia wewnętrza polimeryzowana z hydrofobowo - hydrofilową powłoką aktywowaną w wyniku kontaktu z wilgocią na dłoni, powierzchnia zewnętrzna gładka z wykończeniem z mikroteksturą, kolor naturalnego lateksu, kształt anatomiczny z prostymi palcami, mankiet prosty z  opaską lepną adhezyjną zapobiegającą zsuwaniu się rękawicy i eliminująca rolowanie mankietu, ergonomiczna, o typowej grubości na palcu: 0,22±0,02mm,o typowej grubości na dłoni 0,20±0,02mm, o typowej grubości na mankiecie: 0,20±0,02mm, typowa długość min. 280mm, AQL 0,65; siła zrywu przed starzeniem min. 19N ; siła zrywu po starzeniu min. 15N ; niski poziom protein lateksowych przed starzeniem - poniżej 10µg/g - raport z badań z jednostki niezaleznej wg EN 455-3, pozbawione alergenów lateksowych Hev b1,b3,b5, b6.02 - potwierdzone testem FitKit, sterylizowane radiacyjnie promieniami gamma, zaklasyfikowane jako wyrób medyczny kl.IIa, środek ochrony indywidualnej kat.III,  zgodne z EN ISO 374 -1(typ B) i 5 (oznaczone piktogramem na opakowaniu jednostkowym i zbiorczym) ; EN ISO 21420, EN 455-1,2,3, 4, EN 556, ISO 11137-1, odporne przenikanie min. 12 substancji chemicznych przez min.60 minut wg EN 16523; przebadane na min. 25 cytostatyków zgodnie z normą ASTM D6978 ; odporne na min.20 cytostatyków przez min.30 minut w rzeczywistych warunkach użycia (test ACPP) - potwierdzone wynikami badań, produkowane zgodnie z ISO 9001, ISO 13485, ISO 14001, opakowanie jednostkowe zewnętrzne foliowe zawierające informacje w języku polskim o rodzaju rekawicy - rękawica chirurgiczna, rękawice składane na pół, 50 par pakowane w dyspenser z możliwością przechowywania poziomo lub pionowo , wyposażony w 2 otwory do pobierania , 1 otwór dodatkowy do zwrotu nieużytych rękawic - objętość dyspensera nie większa niż 6 000 cm3  ; rozmiary 5,5-9,5
</t>
  </si>
  <si>
    <t>Rękawice chirurgiczne, lateksowe, bezpudrowe, powierzchnia wewnętrzna polimeryzowana;  powierzchnia zewnętrzna gładka z mikroteksturą, kolor naturalnego lateksu, kształt anatomiczny z zakrzywionymi palcami ; ergonomiczna konstrukcja, mankiet rolowany, o typowej grubości na palcu: 0,22±0,03mm, na dłoni 0,18±0,03mm, mankiecie:  0,15±0,02mm, typowa długość min.280mm, mediana siły zrywu przed starzeniem min.20N a po starzeniu min. 17N - potwierdzone badaniami z jednostki niezależnej wg EN 455-2, AQL 0,65 - potwierdzone badaniami z jednostki niezależnej wg EN 455-1, niski poziom protein lateksowych przed starzeniem - poniżej 10 µg/g - potwierdzone badaniami z jednostki niezależnej wg EN 455-3, pozbawione alergenów lateksowych Hev b1,b3,b5, b6.02 - potwierdzone testem FitKit,  poziom endotoksyn &lt;4,00 EU/parę wg EN 455-3 ( raport z badań z jednostki niezależnej), będące wyrobem medycznym kl.IIa i środkiem ochrony indywidualnej kat.III, przebadane na min.13 substancji chemicznych wg EN ISO 374-1 potwierdzone wynikami badań, zgodne z EN 455, EN ISO 21420, EN ISO 374-1(typ B) i 5 (oznaczone piktogramem na opakowaniu jednostkowym i zbiorczym), ISO 10282, EN 556,  ISO 11137-1, ISO 13485, ISO 14001, sterylizowane radiacyjnie, odporne przez min.240 minut na przenikanie min.17 cytostatyków zgodnie z ASTM D6978 - potwierdzone wynikami badań;  opakowanie jednostkowe zewnętrzne foliowe zawierające informacje w języku polskim o rodzaju rekawicy - rękawica chirurgiczna, rękawice składane na pół, 50 par pakowane w dyspenser z możliwością przechowywania poziomo lub pionowo , wyposażony w 2 otwory do pobierania , 1 otwór dodatkowy do zwrotu nieużytych rękawic - objętość dyspensera nie większa niż 6 000 cm3  ; rozm. 5,5-9,0</t>
  </si>
  <si>
    <t>Rękawice chirurgiczne, bezlateksowe, poliizoprenowe, z wewnątrzną warstwą pielęgnacyjno-nawilżającą oraz z CPC i silikonem, kolor niebieski, kształt anatomiczny z niezależnym kciukiem, mankiet rolowany z widocznymi podłużnymi i poprzecznymi prążkowaniami, o grubości ścianki na palcu: 0,20 mm, na dłoni 0,14 mm, mankiecie: 0,14 mm, długość min 280mm, siła zrywu przed starzeniem min 18N, AQL 0,65, będące wyrobem medycznym i środkiem ochrony indywidualnej kat. III, zgodne z EN 455, EN 420, EN ISO 374-1,5, EN 16523, sterylizowane radiacyjnie, rozm. 5,5-9,0</t>
  </si>
  <si>
    <t>Rękawice chirurgiczne, lateksowe, bezpudrowe,  powierzchnia wewnętrza polimeryzowana z hydrofobowo - hydrofilową powłoką aktywowaną w wyniku kontaktu z wilgocią na dłoni i z wewnętrzną warstwą  nawilżającą zawierającą dimetikon i glicerynę, powierzchnia zewnętrzna gładka z mikroteksturowanym wykończeniem  , kolor naturalny lateks, kształt anatomiczny z prostymi palcami, mankiet prosty z opaską lepną adhezyjną zapobiegającą zsuwaniu się rękawicy i eliminująca rolowanie mankietu, o typowej grubości na palcu: 0,22±0,02mm, na dłoni 0,20±0,02mm, mankiecie 0,20±0,02mm, typowa długość min.290mm,  AQL max 0,65, siła zrywu przed starzeniem  min.17N, poziom protein lateksowych- max.10 µg/g - raport z badań jednostki niezależnej wg EN 455-3 , pozbawione alergenów lateksowych Hev b1,b3,b5, b6.02 - potwierdzone testem FitKit, sterylizowane radiacyjnie promieniami gamma,przebadane na min.8 substancji chemicznych wg EN ISO 374/EN 16523 potwierdzone wynikami badań zaklasyfikowane jako wyrób medyczny kl.IIa, środek ochrony indywidualnej kat.III,  zgodne z EN ISO 374 -1(typ B) i 5 (oznaczone piktogramem na opakowaniu jednostkowym i zbiorczym), EN 21420:2020, EN 455-1,2,3,4, EN 556, ISO 11137-1,  produkowane zgodnie z ISO 9001, ISO 13485, ISO 14001, opakowanie jednostkowe zewnętrzne foliowe, rękawice składane na pół, 50 par pakowane w dyspenser z możliwością przechowywania poziomo lub pionowo , wyposażony w 2 otwory do pobierania , 1 otwór dodatkowy do zwrotu nieużytych rękawic - objętość dyspensera nie większa niż 6 000 cm3  ; rozm. 5,5-9,0</t>
  </si>
  <si>
    <t>Igła do portu naczyniowego do stosowania do długotrwałych infuzji, przystosowana do iniekcji pod wysokim ciśnieniem do 325 psi.Posiada elastyczne skrzydełka dla ułatwienia nakłucia portu i mocowania. Ostrze igły ze specjalnym szlifem łyżeczkowym. Nie zawiera lateksu i DEHP. Długość drenu 200mm +/- 10mm. Dren z zaciskiem. Rozmiar 19G lub 20G - średnica kaniuli 0,9. Długość kaniuli 15-20-25-30 do wyboru przez Zamawiającego. W opakowaniu 15 sztuk</t>
  </si>
  <si>
    <t>Przeciwzakłuciowa igła do portu z atraumatycznym szlifem łyżeczkowym do stosowania do długotrwałych infuzji, przystosowana do iniekcji pod wysokim ciśnieniem do 325 psi.Nie zawiera lateksu i DEHP. Długość drenu 200mm +/- 10mm. przezroczysta płytka mocująca umożliwiająca obserwację miejsca wkłucia (możliwość stosowania do 7 dni). Dren z zaciskiem. Rozmiar 19G lub 20G - średnica kaniuli 0,9. Długość kaniuli 15-20-25-32 do wyboru przez Zamawiającego. W opakowaniu 20 sztuk</t>
  </si>
  <si>
    <t xml:space="preserve">Trokar optyczny 15mm z transparentną, ściętą, zewnętrznie żebrowaną kaniulą o długości 120 mm. Trokar posiada:
1/ uchwyt umożliwiający fiksowanie kaniuli do powłok, 
2/ dwustopniowy zawór do insuflacji pozwalający na umiejscowienie go w co najmniej trzech pozycjach,  
3/ zdejmowalną, uniwersalną redukcję/ podwójną uszczelkę 5mm-15mm,  
4/ dodatkową uszczelką w kaniuli wykonaną z medycznego elastomeru,
5/ wyraźne oznaczenie rozmiaru trokara na główce obturatora
6/ przezroczysty obturator z 8 otworami zakończony transparentnym grotem w kształcie eliptycznego stożka z symetrycznie położonymi skrzydełkami
7/ wejście na optykę uszczelnione dodatkową uszczelką umieszczoną w główce obturatora. 
</t>
  </si>
  <si>
    <t>Opaska kohezyjna, samoprzylepna, elastyczna, tkana,Zawiera nylon, wiskozę i bawełnę, bez lateksu, nie przyczepia się do skóry, włosów.Kolor biały. Niejałowa, rozmiar 12cmx20m</t>
  </si>
  <si>
    <t>Bandaż kohezyjny jednowarstwowy, niezawierający lateksu. Bandaż posiada właściwości kohezyjne umożliwiające przywieranie do siebie kolejno nałożonych warstw eliminując potrzebę użycia zapinek. Może być dzielony na mniejsze odcinki i przepuszcza powietrze zapewniając skórze odpowiednią wentylację. Dostępny w kilku kolorach. Wymiary 15cm x 4,5m. Opakowanie a’12</t>
  </si>
  <si>
    <t>Serweta wzmocniona osłona na stolik Mayo o wymiarach 80 cm x   145 cm wykonana z folii PE o gramaturze 50 g/m2 oraz włókniny chłonnej w obszarze wzmocnionym o wymiarach 60 cm x 145 cm, łączna gramatura w strefie wzmocnionej 87 g/m2. Osłona w postaci worka w kolorze czerwonym, składana teleskopowo z zaznaczonym kierunkiem rozwijania. Sterylizowane radiacyjnie. Opakowanie folia-papier wyposażone w informację o kierunku o twierania oraz 4 etykiety samoprzylepne typu TAG służące do archiwizacji danych. Na każdej etykiecie samoprzylepnej,  znajdują się następujące informacje : numer ref., data ważności, nr serii, dane wytwórcy oraz kod kreskowy. Spełnia wymogi aktualnej normy PN-EN 13795-1. Sterylizowane radiacyjnie. Opakowanie folia-papier wyposażone w informację o kierunku otwierania oraz 4 etykiety samoprzylepne typu TAG służące do archiwizacji danych. Na każdej etykiecie samoprzylepnej,  znajdują się następujące informacje : numer ref., data ważności, nr serii, dane wytwórcy oraz kod kreskowy. Spełnia wymogi aktualnej normy PN-EN 13795-1</t>
  </si>
  <si>
    <t>Serweta operacyjna z gazy z nitką RTG i tasiemką jałowa, posiada samoprzylepne etykiety do dokumentacji medycznej.  17 nitek, 4 warstwy. Wymiary 20cm x 30cm , pakowana po 5 sztuk.</t>
  </si>
  <si>
    <t>Serweta operacyjna z gazy z nitką RTG i tasiemką jałowa, posiada samoprzylepne etykiety do dokumentacji medycznej.  17 nitek, 4 warstwy. Wymiary 45cm x 45cm , pakowana po 2 sztuki.</t>
  </si>
  <si>
    <t xml:space="preserve">Termometr bezdotykowy </t>
  </si>
  <si>
    <t>Urządzenie do mocowania drenu - Loopix, minimalizujące ruch cewnika i jego przypadkowe usunięcie. Nie wymaga przyszywania cewnika. Może być stosowany przez 7 dni. Produkt jednorazowego użytku.</t>
  </si>
  <si>
    <t xml:space="preserve">Produkt hamujący krwawienie w postaci białego proszku, w 100 % skrobia pochodzenia roślinnego, wskazany  do szybkiego tamowania krwawień i zapobiegania zrostom, działanie przeciwzrostowe potwierdzone badaniami klinicznymi, zdolność wchłaniania 45 ml wody przez 1 g proszku, pełna hemostaza w ciągu 2- 3 minut, produkt gotowy do użycia bez montażu; aplikator trwale złączony z buteleczką, dostarczany w sterylnym podwójnym opakowaniu, Wyrób medyczny klasy III, sterylny, gramatura 5g,  oznaczony znakiem CE,
</t>
  </si>
  <si>
    <t>Produkt hamujący krwawienie w postaci białego proszku, w 100 % skrobia pochodzenia roślinnego, wskazany  do szybkiego tamowania krwawień i zapobiegania zrostom, działanie przeciwzrostowe potwierdzone badaniami klinicznymi, zdolność wchłaniania 45 ml wody przez 1 g proszku, pełna hemostaza w ciągu 2- 3 minut, produkt gotowy do użycia bez montażu; aplikator trwale złączony z buteleczką, dostarczany w sterylnym podwójnym opakowaniu, Wyrób medyczny klasy III, sterylny, gramatura  2g</t>
  </si>
  <si>
    <t xml:space="preserve">Produkt hamujący krwawienie w postaci białego proszku, w 100 % skrobia pochodzenia roślinnego, wskazany  do szybkiego tamowania krwawień i zapobiegania zrostom, działanie przeciwzrostowe potwierdzone badaniami klinicznymi, zdolność wchłaniania 45 ml wody przez 1 g proszku, pełna hemostaza w ciągu 2- 3 minut, produkt gotowy do użycia bez montażu; aplikator trwale złączony z buteleczką, dostarczany w sterylnym podwójnym opakowaniu, Wyrób medyczny klasy III, sterylny, gramatura 3g </t>
  </si>
  <si>
    <t xml:space="preserve">Aplikator UniTip Flex 38 cm z otworem z boku aplikatora w celu dokładnego podania,  Jałowe pakowany pojedynczo. </t>
  </si>
  <si>
    <t>Aplikator 38 cm z otworem na końcu aplikatora. Jałowe, pakowane pojedyńczo</t>
  </si>
  <si>
    <t>Pojemnik na próbki histopatologiczne z zakrętką 30 ml z formaliną 10% (10ml) Opakowanie x 48 sztuk. Wyrób medyczny</t>
  </si>
  <si>
    <t>Pojemniki na próbki histopatologiczne z zakrętką 15 ml. Wyrób medyczny</t>
  </si>
  <si>
    <t>Pojemniki na próbki histopatologiczne z zakrętką 30 ml. Wyrób medyczny</t>
  </si>
  <si>
    <t>Pojemniki na próbki histopatologiczne z zakrętką  lub na wcisk 500 ml-520 ml. Wyrób medyczny</t>
  </si>
  <si>
    <t>Pojemniki na próbki histopatologiczne z zakrętką lub na wcisk 1000 ml – 1200 ml. Wyrób medyczny</t>
  </si>
  <si>
    <t>Pojemniki na próbki histopatologiczne z zakrętką lub na wcisk  2000 ml – 2300 ml. Wyrób medyczny</t>
  </si>
  <si>
    <t>Pojemniki na próbki histopatologiczne z zakrętką lub na wcisk 3000 ml – 3400 ml. Wyrób medyczny</t>
  </si>
  <si>
    <t xml:space="preserve">Łącznik schodkowy prosty do drenów 7-7 mm. </t>
  </si>
  <si>
    <t>Ostrze Disektor 4,0 mm x 13 cm   x 1 sztuka</t>
  </si>
  <si>
    <t>Ostrze Disektor 3,8 mm x 13 cm  x 1 sztuka</t>
  </si>
  <si>
    <t>Ostrze Disektor 3,5 mm x 13 cm  x 1 sztuka</t>
  </si>
  <si>
    <t xml:space="preserve">Filtr przeciwbakteryjny/przeciwwirusowy kompatybilny z systemem ssącym Serres </t>
  </si>
  <si>
    <t xml:space="preserve">Czujnik Flo Trac Sensor do ciągłego pomiaru rzutu serca długość linii 152 cm   </t>
  </si>
  <si>
    <t>Nakłuwacz jednorazowy, igła 21G, głębokość nakłucia 1,8mm, objętość próbki krwi 20-50µl. opakowanie a'200szt.</t>
  </si>
  <si>
    <t>Nakłuwacz jednorazowy, igła 25G, głębokość nakłucia 1,5mm, objętość próbki krwi 20-50µl.  opakowanie a'200szt.</t>
  </si>
  <si>
    <t>Nakłuwacz jednorazowy, igła 21G (0,8mm), głębokość nakłucia 2,4mm, objętość próbki krwi 20-50µl . opakowanie a'200szt.</t>
  </si>
  <si>
    <t>Pakiet nr 11</t>
  </si>
  <si>
    <t>Aplikator do podania kleju za pomocą CO2 o długości 40 cm, dedykowany do zabiegów laparoskopowych, kompatybilny z klejem z pozycji 1</t>
  </si>
  <si>
    <t>Automatyczny ciśnieniomierz naramienny służący do pomiaru ciśnienia tętniczego krwi oraz pulsu z mankietem. Funkcja wykrywania nieregularnego rytmu serca.  Pamięć pomiarów. Ciśnieniomierz znajduje się na liście walidowanych ciśnieniomierzy do użytku w szpitalu/ przychodni - liście pod patronatem Polskiego Towarzystwa Nadciśnienia Tetniczego</t>
  </si>
  <si>
    <t>Basen płaski  dla leżących, jednorazowego użytku do urządzenia utylizującego o pojemności 2 litry Surowiec: OIN (czyste nieużywane gazety) utrwalacz 1 kg na 100 g produktu dodatek wodoodporny: 4 kg na 100 kg produktu Odporność na przesiąkanie min. 4 godz. Wymiary: W 79 mm x D 376mm x S 281mm (+/- 5 mm). opakowanie x 200 szt</t>
  </si>
  <si>
    <t>Przykrywka papierowa do basenu do urządzenia utylizującego pasująca do pozycji nr 1. Opakowanie x 100 szt</t>
  </si>
  <si>
    <t>Kaczka sanitarna dla leżących, jednorazowego użytku do urządzenia utylizującego Kaczka męska tradycyjna o poj. 875 ml Surowiec: OIN(czyste nieużywane gazety) utrwalacz 1 kg na 100 g produktu dodatek wodoodporny: 4 kg na 100 kg produktu Odporność na przesiąkanie min. 4 godz. Wymiary: W 130mm X D 260mm X S 100mm (+/- 5 mm). Opakowanie x 100 szt</t>
  </si>
  <si>
    <t>Miska nerkowata do urządzenia utylizującego Miska nerkowata o poj. 700 ml Surowiec: OIN(czyste nieużywane gazety) utrwalacz 1 kg na 100 g produktu dodatek wodoodporny: 4 kg na 100 kg produktu Odporność na przesiąkanie min. 4 godz. Wymiary: 45mm x długość 240mm x szerokość 140mm (+/- 5 mm), Opakowanie x 300 sztuk.</t>
  </si>
  <si>
    <t>Miska odporna na detergent o poj. 4 litry Surowiec: OIN (czyste nieużywane gazety) utrwalacz 1 kg na 100 g produktu dodatek wodoodporny: 4 kg na 100 kg produktu Odporność na przesiąkanie: min. 4 godz. Miska odporna na temperaturę: 45° C Odporność na detergent: dodatek Mystolyne lub równoważny: 4kg na100kg Wymiary: W 110mm X D 360mm X S 260mm (+/- 10 mm). Opakowanie x 100 sztuk</t>
  </si>
  <si>
    <t>Pakiet nr 17</t>
  </si>
  <si>
    <t>Pakiet nr 19</t>
  </si>
  <si>
    <r>
      <t xml:space="preserve">Trzykanałowy cewnik do hemodializy wykonany z wysoce termowrażliwego, biokompatybilnego poliuretanu optymalnie dostosowującego się do warunków anatomicznych. Elastyczna, zaokrąglona końcówka cewnika, asymetryczny podział kanałów cewnika. Elastyczne </t>
    </r>
    <r>
      <rPr>
        <b/>
        <sz val="11"/>
        <color theme="1"/>
        <rFont val="Tahoma"/>
        <family val="2"/>
        <charset val="238"/>
      </rPr>
      <t>(silikonowe, PUR, z pamięcią kształtu)</t>
    </r>
    <r>
      <rPr>
        <sz val="11"/>
        <color theme="1"/>
        <rFont val="Tahoma"/>
        <family val="2"/>
        <charset val="238"/>
      </rPr>
      <t xml:space="preserve"> przewody doprowadzające z ochroną przed załamywaniem światła cewnika wyposażone w kodowane kolorami zaciski. Cewnik w rozmiarach 12Fr/15cm, 12Fr/20cm do wyboru przez Zamawiającego. Zestaw cewnika zawiera: cewnik trzyświatłowy, igła do punktacji, skalpel, prowadnik „J”w podajniku umożliwiajacym wprowadzanie jedną ręką, 2 dylatatory, obłożenie.</t>
    </r>
  </si>
  <si>
    <t>Pakiet nr 21</t>
  </si>
  <si>
    <r>
      <t xml:space="preserve">Zastawka automatyczna do dostępu bezigłowego, do łączenia z różnymi elementami linii infuzyjnej (dopuszczalna ilość dostępów - 200), możliwość podawania tłuszczy, prędkość przepływu: 21-45l/h w zależności od ciśnienia płynu, bez lateksu, połączenia Luer Slip i Luer Lock. </t>
    </r>
    <r>
      <rPr>
        <b/>
        <sz val="11"/>
        <rFont val="Tahoma"/>
        <family val="2"/>
        <charset val="238"/>
      </rPr>
      <t>Op. x 50 sztuk</t>
    </r>
  </si>
  <si>
    <t>Pakiet nr 22</t>
  </si>
  <si>
    <t>Pakiet nr 23</t>
  </si>
  <si>
    <t>Klasa wyrobu medycznego</t>
  </si>
  <si>
    <t>Pakiet nr 24</t>
  </si>
  <si>
    <t xml:space="preserve">Membrana do nebulizatora Aeroneb Solo x 10 sztuk. </t>
  </si>
  <si>
    <t>Pakiet nr 26</t>
  </si>
  <si>
    <t>- w kierunku walcowania 6,33 – 7,3 kN/m- w kierunku poprzecznym 3,33 – 4 kN/m wytrzymałość na rozciąganie liniowe na mokro:</t>
  </si>
  <si>
    <r>
      <t>Rękaw papierowo – foliowy gładki zgodny z normami PN-EN 868-3:2017-03, PN-EN 868-5:2019-01, PN-EN ISO 11607-1:2017-12, PN-EN ISO 11607-2:2017-12 ze wskaźnikiem do sterylizacji parą wodną laminat foliowy co najmniej pięciowarstwowy o gramaturze minimum 52 µm nie licząc warstwy kleju, zgrzewalna w temperaturze 180 – 220</t>
    </r>
    <r>
      <rPr>
        <vertAlign val="superscript"/>
        <sz val="11"/>
        <rFont val="Tahoma"/>
        <family val="2"/>
        <charset val="238"/>
      </rPr>
      <t>0</t>
    </r>
    <r>
      <rPr>
        <sz val="11"/>
        <rFont val="Tahoma"/>
        <family val="2"/>
        <charset val="238"/>
      </rPr>
      <t xml:space="preserve"> C zgrzew fabryczny - minimum 1 cm - wielokrotny o wytrzymałości 1,5N/15mm  </t>
    </r>
  </si>
  <si>
    <t>Pakiet nr 28</t>
  </si>
  <si>
    <t>Pakiet nr 29</t>
  </si>
  <si>
    <t>Pakiet nr 30</t>
  </si>
  <si>
    <t>Pakiet nr 31</t>
  </si>
  <si>
    <t>Pakiet nr 32</t>
  </si>
  <si>
    <t>Pakiet nr 33</t>
  </si>
  <si>
    <t>Pakiet nr 34</t>
  </si>
  <si>
    <t>Pakiet nr 35</t>
  </si>
  <si>
    <t>Pakiet nr 36</t>
  </si>
  <si>
    <t>Pakiet nr 37</t>
  </si>
  <si>
    <t>Pakiet nr 38</t>
  </si>
  <si>
    <t>Pakiet nr 39</t>
  </si>
  <si>
    <t>Pakiet nr 40</t>
  </si>
  <si>
    <t>Pakiet nr 41</t>
  </si>
  <si>
    <t>Pakiet nr 42</t>
  </si>
  <si>
    <t>Pakiet nr 43</t>
  </si>
  <si>
    <t>Pakiet nr 44</t>
  </si>
  <si>
    <t>Jałowa gaza medyczna przeznaczona do zabiegów chirurgicznych. Wykonana z wchłanialnej utlenionej regenerowanej celulozy. Materiał hemostatyczny zostaje rozłozony i wchłoniety podczas procesu gojenia tkanek. Opakowanie x 12 sztuk sterylnie zapakowanych opatrunków. Wymiary 5cm x 5cm</t>
  </si>
  <si>
    <t>Jałowa gaza medyczna przeznaczona do zabiegów chirurgicznych. Wykonana z wchłanialnej utlenionej regenerowanej celulozy. Materiał hemostatyczny zostaje rozłozony i wchłoniety podczas procesu gojenia tkanek. Opakowanie x 12 sztuk sterylnie zapakowanych opatrunków. Wymiary 5cm x 7,5cm</t>
  </si>
  <si>
    <t>Jałowa gaza medyczna przeznaczona do zabiegów chirurgicznych. Wykonana z wchłanialnej utlenionej regenerowanej celulozy. Materiał hemostatyczny zostaje rozłozony i wchłoniety podczas procesu gojenia tkanek. Opakowanie x 12 sztuk sterylnie zapakowanych opatrunków. Wymiary 5cm x 10 cm</t>
  </si>
  <si>
    <t>Jałowa gaza medyczna przeznaczona do zabiegów chirurgicznych. Wykonana z wchłanialnej utlenionej regenerowanej celulozy. Materiał hemostatyczny zostaje rozłozony i wchłoniety podczas procesu gojenia tkanek. Opakowanie x 12 sztuk sterylnie zapakowanych opatrunków. Wymiary 10cm x 10 cm</t>
  </si>
  <si>
    <t>Ultralekka siatka polipropylenowa monofilamentowa transparentna, do zaopatrywania wszystkich typów przepuklin ze średnicą wrót nawet powyżej 10 cm, masa powierzchniowa siatki 37+/- 5 g/m2, grubość siatki 0,36 mm, grubość nitki 0,1 mm, powierzchnia makroporów wyrażona w mm2 i wynosząca 3 mm2, porowatość na poziomie 75%, siła zrywająca na poziomie min. 120 N. Do technik otwartych i laparoskopowych. 60X110MM</t>
  </si>
  <si>
    <t>Ultralekka siatka polipropylenowa monofilamentowa transparentna, do zaopatrywania wszystkich typów przepuklin ze średnicą wrót nawet powyżej 10 cm, masa powierzchniowa siatki 37+/- 5 g/m2, grubość siatki 0,36 mm, grubość nitki 0,1 mm, powierzchnia makroporów wyrażona w mm2 i wynosząca 3 mm2, porowatość na poziomie 75%, siła zrywająca na poziomie min. 120 N. Do technik otwartych i laparoskopowych. 80X130MM</t>
  </si>
  <si>
    <t>Ultralekka siatka polipropylenowa monofilamentowa transparentna, do zaopatrywania wszystkich typów przepuklin ze średnicą wrót nawet powyżej 10 cm, masa powierzchniowa siatki 37+/- 5 g/m2, grubość siatki 0,36 mm, grubość nitki 0,1 mm, powierzchnia makroporów wyrażona w mm2 i wynosząca 3 mm2, porowatość na poziomie 75%, siła zrywająca na poziomie min. 120 N. Do technik otwartych i laparoskopowych. 100X150MM</t>
  </si>
  <si>
    <t>Ultralekka siatka polipropylenowa monofilamentowa z niebieskimi liniami orientującymi, do zaopatrywania przepuklin ze średnicą wrót do 10 cm, masa powierzchniowa siatki 35 g/m2 +/- 5 g, grubość siatki 0,32 mm, grubość nitki 0,08 mm, powierzchnia makroporów wyrażona w mm2 i wynosząca 1,3 mm2, porowatość na poziomie 70%, siła zrywająca na poziomie min. 100 N. Do technik otwartych i laparoskopowych. 60X110MM</t>
  </si>
  <si>
    <t>Ultralekka siatka polipropylenowa monofilamentowa z niebieskimi liniami orientującymi, do zaopatrywania przepuklin ze średnicą wrót do 10 cm, masa powierzchniowa siatki 35 g/m2 +/- 5 g, grubość siatki 0,32 mm, grubość nitki 0,08 mm, powierzchnia makroporów wyrażona w mm2 i wynosząca 1,3 mm2, porowatość na poziomie 70%, siła zrywająca na poziomie min. 100 N. Do technik otwartych i laparoskopowych. 80X130MM</t>
  </si>
  <si>
    <t>Ultralekka siatka polipropylenowa monofilamentowa z niebieskimi liniami orientującymi, do zaopatrywania przepuklin ze średnicą wrót do 10 cm, masa powierzchniowa siatki 35 g/m2 +/- 5 g, grubość siatki 0,32 mm, grubość nitki 0,08 mm, powierzchnia makroporów wyrażona w mm2 i wynosząca 1,3 mm2, porowatość na poziomie 70%, siła zrywająca na poziomie min. 100 N. Do technik otwartych i laparoskopowych. 100X150MM</t>
  </si>
  <si>
    <t xml:space="preserve">Ultralekka siatka polipropylenowa monofilamentowa z niebieskimi liniami orientującymi, do zaopatrywania przepuklin ze średnicą wrót do 10 cm, masa powierzchniowa siatki 35 g/m2 +/- 5 g, grubość siatki 0,32 mm, grubość nitki 0,08 mm, powierzchnia makroporów wyrażona w mm2 i wynosząca 1,3 mm2, porowatość na poziomie 70%, siła zrywająca na poziomie min. 100 N. Do technik otwartych i laparoskopowych. 150X150MM </t>
  </si>
  <si>
    <t>Pakiet nr 45</t>
  </si>
  <si>
    <t>Jałowy opatrunek polimerowy, przeznaczony do leczenia ran o różnej głębokości- odleżyny, owrzodzenia kończyn dolnych pochodzenia żylnego, bądź spowodowanych niedokrwieniem tętniczym. Opatrunek może być również zastosowany do zaopatrzenia ran odleżynowych kości krzyżowej i w miejscach trydnych do zaopatrzenia tj. łokcie/ pięty. Opatrunek można docinać. Skład opatrunku: hypoalergiczny klej akrylowy, dzianina poliestrowa impregnowana hydrożelem, pianka poliestrowo-poliuretanowa, folia poliuretanowa. Chłonność 2,1 ml/24h, adhezja 1,73 N/cm. Wymiary 10x10 cm</t>
  </si>
  <si>
    <t>Jałowy opatrunek polimerowy, przeznaczony do leczenia ran o różnej głębokości- odleżyny, owrzodzenia kończyn dolnych pochodzenia żylnego, bądź spowodowanych niedokrwieniem tętniczym. Opatrunek może być również zastosowany do zaopatrzenia ran odleżynowych kości krzyżowej i w miejscach trydnych do zaopatrzenia tj. łokcie/ pięty. Opatrunek można docinać. Skład opatrunku: hypoalergiczny klej akrylowy, dzianina poliestrowa impregnowana hydrożelem, pianka poliestrowo-poliuretanowa, folia poliuretanowa. Chłonność 2,1 ml/24h, adhezja 1,73 N/cm.  Wymiary 15 x 15 cm</t>
  </si>
  <si>
    <t>Jałowy opatrunek polimerowy, przeznaczony do leczenia ran o różnej głębokości- odleżyny, owrzodzenia kończyn dolnych pochodzenia żylnego, bądź spowodowanych niedokrwieniem tętniczym. Opatrunek może być również zastosowany do zaopatrzenia ran odleżynowych kości krzyżowej i w miejscach trydnych do zaopatrzenia tj. łokcie/ pięty. Opatrunek można docinać. Skład opatrunku: hypoalergiczny klej akrylowy, dzianina poliestrowa impregnowana hydrożelem, pianka poliestrowo-poliuretanowa, folia poliuretanowa. Chłonność 2,1 ml/24h, adhezja 1,73 N/cm. Wymiary 20x20 cm</t>
  </si>
  <si>
    <t>Chłonny opatrunek poliuretanowy, składający się z hydrofilowej pianki poliuretanowej (80%) i półprzepuszczalnej folii poliuretanowej (20%). Opatrunek przeznaczony jest do leczenia ran wysiękowych, w tym ran pooparzeniowych, pooperacyjnych, owrzodzeniowych, odleżyn.Grubość opatrunku 4,8-5,5 mm, chłonność 60.000 g/100 cm2. Opatrunek sterylizowany radiacyjnie. Zmiana opatrunku powinna nastąpić w ciagu 1-5 dni w zależności od morfologii dna rany i ilości wysięku. Wymiary 10x10 cm</t>
  </si>
  <si>
    <t>Opatrunek resorbowalny w formie proszku i membrany. Opatrunek pozwala na odprowadzenie wysięku ze środowiska rany, a dzięki resorpcji ochrania nowopowstałą tkankę przed uszkodzeniem. Główny składnik opatrunku to butyrylowo-acetylowe kopoliestry chityny. Opatrunek dedykowany ranom wysiękowym zainfekowanym lub nie, trudno gojącym się o różnej etiologii. pH opatrunku 4-7. Opatrunek sterylizowany radiacyjnie. Nie stosować w przypadku stwierdzonej alergii na chitynę i jej pochodne lub na rany suche, w których jest martwica/strup. Proszek 1g</t>
  </si>
  <si>
    <t>Opatrunek resorbowalny w formie proszku i membrany. Opatrunek pozwala na odprowadzenie wysięku ze środowiska rany, a dzięki resorpcji ochrania nowopowstałą tkankę przed uszkodzeniem. Główny składnik opatrunku to butyrylowo-acetylowe kopoliestry chityny. Opatrunek dedykowany ranom wysiękowym zainfekowanym lub nie, trudno gojącym się o różnej etiologii. pH opatrunku 4-7. Opatrunek sterylizowany radiacyjnie. Nie stosować w przypadku stwierdzonej alergii na chitynę i jej pochodne lub na rany suche, w których jest martwica/strup. membrana 9cm</t>
  </si>
  <si>
    <t>Opatrunek resorbowalny w formie proszku i membrany. Opatrunek pozwala na odprowadzenie wysięku ze środowiska rany, a dzięki resorpcji ochrania nowopowstałą tkankę przed uszkodzeniem. Główny składnik opatrunku to butyrylowo-acetylowe kopoliestry chityny. Opatrunek dedykowany ranom wysiękowym zainfekowanym lub nie, trudno gojącym się o różnej etiologii. pH opatrunku 4-7. Opatrunek sterylizowany radiacyjnie. Nie stosować w przypadku stwierdzonej alergii na chitynę i jej pochodne lub na rany suche, w których jest martwica/strup. Dodatek mikrosrebra do opatrunku działa antybakteryjnie i zabezpiecza ranę przed wtórną infekcją. Zawiera srebro. Wymiary średnica 9cm i proszek 1g</t>
  </si>
  <si>
    <t>Opatrunek bakteriobójczy, który wspomaga proces leczenia ran przewlekłych, ze średnim lub dużym wysiękiem, zainfekowanych lub z ryzykiem wystąpienia wtórnej infekcji (owrzodzenia, rany pooparzeniowe i pooperayjne, stopa cukrzycowa). Opatrunek składa się z 3 warstw: paroprzepuszczalnej folii poliuretanowej, która stanowi zewnętrzną warstwę opatrunku, hydrofilowej pianki poliuretanowej i warstwy aktywnej, w skład której wchodzą chitozan i srebro. Warstwa aktywna zapewnia aseptyczne środowisko rany oraz warunki sprzyjające procesowi gojenia się ran. Grubość opatrunku 4,5-5,5 mm, transmisja par wilgoci min. 400 g/m2/24h. Opatrunek wyjałowiony w procesie sterylizacji radiacyjnej. Wymiary 10x10 cm</t>
  </si>
  <si>
    <t>Opatrunek bakteriobójczy, który wspomaga proces leczenia ran przewlekłych, ze średnim lub dużym wysiękiem, zainfekowanych lub z ryzykiem wystąpienia wtórnej infekcji (owrzodzenia, rany pooparzeniowe i pooperayjne, stopa cukrzycowa). Opatrunek składa się z 3 warstw: paroprzepuszczalnej folii poliuretanowej, która stanowi zewnętrzną warstwę opatrunku, hydrofilowej pianki poliuretanowej i warstwy aktywnej, w skład której wchodzą chitozan i srebro. Warstwa aktywna zapewnia aseptyczne środowisko rany oraz warunki sprzyjające procesowi gojenia się ran. Grubość opatrunku 4,5-5,5 mm, transmisja par wilgoci min. 400 g/m2/24h. Opatrunek wyjałowiony w procesie sterylizacji radiacyjnej. Wymiary 10x20 cm</t>
  </si>
  <si>
    <t>Opatrunek jest jałowym, samoprzylepnym/nieprzylepnym opatrunkiem chłonnym pokrytym aktywnym srebrem metalicznym. Opatrunki  mają bezpośredni kontakt z raną i służą do miejscowego leczenia ran trudnogojących się, również zakażonych oraz jako opatrunek służący do zapobiegania infekcjom w ranach czystych i miejscach, z których pobrano przeszczep. Złożony z 4 warstw: warstwa kontaktowa: polietylen metalizowany ok. 80 mg/m2 aluminium i 20 mg/m2 srebra, warstwa absorpcyjna: wiskoza, przylepna folia polietylenowa, warstwa hydrofobowa: wiskoza. Opatrunki powinny mieć jednolity wygląd, nie posiadać rozdarć, plam i zabrudzeń. Opatrunek należy nanieść na oczyszczoną ranę i osuszoną skórę wokół rany, umieszczając siateczkę ze srebrem na powierzchni rany. Opatrunek powinien być mieniony przynajmniej 1-2 razy w tygodniu w przypadku ran lekko wydzielających oraz codziennie w przypadku ran obficie wydzielających. Opatrunki sterylizowane są tlenkiem etylenu. Wymiary 10x10 cm</t>
  </si>
  <si>
    <t>Opatrunek jest jałowym, samoprzylepnym/nieprzylepnym opatrunkiem chłonnym pokrytym aktywnym srebrem metalicznym. Opatrunki  mają bezpośredni kontakt z raną i służą do miejscowego leczenia ran trudnogojących się, również zakażonych oraz jako opatrunek służący do zapobiegania infekcjom w ranach czystych i miejscach, z których pobrano przeszczep. Złożony z 4 warstw: warstwa kontaktowa: polietylen metalizowany ok. 80 mg/m2 aluminium i 20 mg/m2 srebra, warstwa absorpcyjna: wiskoza, przylepna folia polietylenowa, warstwa hydrofobowa: wiskoza. Opatrunki powinny mieć jednolity wygląd, nie posiadać rozdarć, plam i zabrudzeń. Opatrunek należy nanieść na oczyszczoną ranę i osuszoną skórę wokół rany, umieszczając siateczkę ze srebrem na powierzchni rany. Opatrunek powinien być mieniony przynajmniej 1-2 razy w tygodniu w przypadku ran lekko wydzielających oraz codziennie w przypadku ran obficie wydzielających. Opatrunki sterylizowane są tlenkiem etylenu. Wymiary 10x20 cm</t>
  </si>
  <si>
    <t>Zestaw do operacji ortopedycznych - BIODRO  - sterylny składający się:
1 szt. Fartuch chirurgiczny STANDARD PLUS rozm. L z wstawkami nieprzemakalnymi o poniższych parametrach : jednorazowy, jałowy, pełnobarierowy, fartuch chirurgiczny standard PLUS wykonany z włókniny hydrofobowej typu SMS o gramaturze 35 g/m2 wzmocniony na rękawach, w okolicy brzucha i klatki piersiowej, chłonnym i nieprzemakalnym dwuwarstwowym laminatem o gramaturze 40 g/m2. Rękaw zakończony elastycznym mankietem z dzianiny. Tylne części  fartucha zachodzą na siebie. Posiada 4 wszywane troki o długości min.45 cm, 2 zewnętrzne troki umiejscowione  w specjalnym kartoniku umożliwiajacym zawiązanie ich zgodnie z procedurami  postępowania aseptycznego. Dodatkowo zapięcie w okolicy karku na rzep o długości 12,5 - 13 cm na jednej częsci farucha i 6,5 -7,5 cm na drugiej części fartucha. Szwy wykonane techniką ultradźwiękową. Oznaczenie rozmiaru poprzez kolorową lamówkę oraz nadruk z rozmiarówką, zgodnością z normą 13795 i zakresie procedur widoczny zaraz po wyjęciu fartucha z opakowania. Odporność na przenikanie cieczy 102 cm H2O, wytrzymałość na wypychanie na sucho 107,74 kPa, wytrzymałość na rozciąganie na mokro 102,72 N - parametry w strefie krytycznej.  Opakowanie typu papier-folia, posiadające 4 naklejki typu TAG, służące do wklejenia w dokumentacji medycznej. Spełnia wymagania aktualnej normy PN-EN 13795-1:2019.
3 szt. Fartuch chirurgiczny STANDARD PLUS rozm. XL z wstawkami nieprzemakalnymi o poniższych parametrach : jednorazowy, jałowy, pełnobarierowy, fartuch chirurgiczny standard PLUS wykonany z włókniny hydrofobowej typu SMS o gramaturze 35 g/m2 wzmocniony na rękawach, w okolicy brzucha i klatki piersiowej, chłonnym i nieprzemakalnym dwuwarstwowym laminatem o gramaturze 40 g/m2. Rękaw zakończony elastycznym mankietem z dzianiny. Tylne części  fartucha zachodzą na siebie. Posiada 4 wszywane troki o długości min.45 cm, 2 zewnętrzne troki umiejscowione  w specjalnym kartoniku umożliwiajacym zawiązanie ich zgodnie z procedurami  postępowania aseptycznego. Dodatkowo zapięcie w okolicy karku na rzep o długości 12,5 - 13 cm na jednej częsci farucha i 6,5 -7,5 cm na drugiej części fartucha. Szwy wykonane techniką ultradźwiękową. Oznaczenie rozmiaru poprzez kolorową lamówkę oraz nadruk z rozmiarówką, zgodnością z normą 13795 i zakresie procedur widoczny zaraz po wyjęciu fartucha z opakowania. Odporność na przenikanie cieczy 102 cm H2O, wytrzymałość na wypychanie na sucho 107,74 kPa, wytrzymałość na rozciąganie na mokro 102,72 N - parametry w strefie krytycznej.  Opakowanie typu papier-folia, posiadające 4 naklejki typu TAG, służące do wklejenia w dokumentacji medycznej. Spełnia wymagania aktualnej normy PN-EN 13795-1:2019.                                                                                                                                      
1 szt. Serweta chirurgiczna 150cm x 180cm 3-warstwowa
40 szt. Kompres z gazy 17N 8W 10cm x 10cm z nitką RTG
30 szt. Tupfer z gazy z nitką RTG, 17N 50cm x 50cm                                                                   1 szt. Strzykawka 3-częściowa 50ml cewnikowa
1 szt. Opaska elastyczna z 2 zapinkami 15cm x 5m, podtrzymująca, tkana
1 szt. Dren do odsysania pola operacyjnego (dł. 210cm, CH24, lejek-lejek)
1 szt. Dren Redona CH18 dł. 700mm
1 szt. Butelka Redona poj. 400ml
2 szt. Ostrze chirurgiczne nr 24
1 szt. Pojemnik okrągły poj. 250ml, niebieski, z podziałką
3 szt. Kompres z gazy 17N 12W 10cm x 20cm
1 szt. Końcówka do odsysania pola operacyjnego, bez kontroli siły ssania (Yankauer, CH21, 4 otwory boczne)
Całość zapakowana w torbę typu headerbag ze wstwką Tyvek wyposażoną w 4 etykiety samoprzylepne typu TAG służące do archiwizacji danych, zawierające informacje: numer REF, data ważności, nr serii, dane wytwórcy oraz kod kreskowy. Na etykiecie znajduję się piktogram procedury ułatwiający identyfikację zestawu.  Sterylizowany tlenkiem etylenu.                         Zestaw zarejestrowany jako wyrób medyczny min. klasa IIa</t>
  </si>
  <si>
    <t>Zestaw do operacji ortopedycznych - KOLANO  - sterylny składający się:
1 szt. Fartuch chirurgiczny STANDARD PLUS rozm. L z wstawkami nieprzemakalnymi o poniższych parametrach : jednorazowy, jałowy, pełnobarierowy, fartuch chirurgiczny standard PLUS wykonany z włókniny hydrofobowej typu SMS o gramaturze 35 g/m2 wzmocniony na rękawach, w okolicy brzucha i klatki piersiowej, chłonnym i nieprzemakalnym dwuwarstwowym laminatem o gramaturze 40 g/m2. Rękaw zakończony elastycznym mankietem z dzianiny. Tylne części  fartucha zachodzą na siebie. Posiada 4 wszywane troki o długości min.45 cm, 2 zewnętrzne troki umiejscowione  w specjalnym kartoniku umożliwiajacym zawiązanie ich zgodnie z procedurami  postępowania aseptycznego. Dodatkowo zapięcie w okolicy karku na rzep o długości 12,5 - 13 cm na jednej częsci farucha i 6,5 -7,5 cm na drugiej części fartucha. Szwy wykonane techniką ultradźwiękową. Oznaczenie rozmiaru poprzez kolorową lamówkę oraz nadruk z rozmiarówką, zgodnością z normą 13795 i zakresie procedur widoczny zaraz po wyjęciu fartucha z opakowania. Odporność na przenikanie cieczy 102 cm H2O, wytrzymałość na wypychanie na sucho 107,74 kPa, wytrzymałość na rozciąganie na mokro 102,72 N - parametry w strefie krytycznej.  Opakowanie typu papier-folia, posiadające 4 naklejki typu TAG, służące do wklejenia w dokumentacji medycznej. Spełnia wymagania aktualnej normy PN-EN 13795-1:2019.
2 szt. Fartuch chirurgiczny STANDARD PLUS rozm. XL z wstawkami nieprzemakalnymi o poniższych parametrach : jednorazowy, jałowy, pełnobarierowy, fartuch chirurgiczny standard PLUS wykonany z włókniny hydrofobowej typu SMS o gramaturze 35 g/m2 wzmocniony na rękawach, w okolicy brzucha i klatki piersiowej, chłonnym i nieprzemakalnym dwuwarstwowym laminatem o gramaturze 40 g/m2. Rękaw zakończony elastycznym mankietem z dzianiny. Tylne części  fartucha zachodzą na siebie. Posiada 4 wszywane troki o długości min.45 cm, 2 zewnętrzne troki umiejscowione  w specjalnym kartoniku umożliwiajacym zawiązanie ich zgodnie z procedurami  postępowania aseptycznego. Dodatkowo zapięcie w okolicy karku na rzep o długości 12,5 - 13 cm na jednej częsci farucha i 6,5 -7,5 cm na drugiej części fartucha. Szwy wykonane techniką ultradźwiękową. Oznaczenie rozmiaru poprzez kolorową lamówkę oraz nadruk z rozmiarówką, zgodnością z normą 13795 i zakresie procedur widoczny zaraz po wyjęciu fartucha z opakowania. Odporność na przenikanie cieczy 102 cm H2O, wytrzymałość na wypychanie na sucho 107,74 kPa, wytrzymałość na rozciąganie na mokro 102,72 N - parametry w strefie krytycznej.  Opakowanie typu papier-folia, posiadające 4 naklejki typu TAG, służące do wklejenia w dokumentacji medycznej. Spełnia wymagania aktualnej normy PN-EN 13795-1:2019.
70 szt. Kompres z gazy 17N 8W 10cm x 10cm z nitką RTG
2 szt. Strzykawka 3-częściowa 50ml cewnikowa
1 szt. Igła iniekcyjna (1,2 x 40 / 18G x 1½"), różowa
1 szt. Dren do odsysania pola operacyjnego (dł. 210cm, CH24, lejek-lejek)
2 szt. Ostrze chirurgiczne nr 24
3 szt. Kompres z gazy 17N 12W 10cm x 20cm
1 szt. Opaska elastyczna z 2 zapinkami 15cm x 5m, podtrzymująca, tkana
1 szt. Serweta chirurgiczna 150cm x 180cm 3-warstwowa
1 szt. Pojemnik okrągły poj. 250ml, niebieski, z podziałką
1 szt. Końcówka do odsysania pola operacyjnego, bez kontroli siły ssania (Yankauer, CH21, 4 otwory boczne)
Całość zapakowana w torbę typu headerbag ze wstwką Tyvek wyposażoną w 4 etykiety samoprzylepne typu TAG służące do archiwizacji danych, zawierające informacje: numer REF, data ważności, nr serii, dane wytwórcy oraz kod kreskowy. Na etykiecie znajduję się piktogram procedury ułatwiający identyfikację zestawu.  Sterylizowany tlenkiem etylenu.   Zestaw zarejestrowany jako wyrób medyczny min. klasa IIa</t>
  </si>
  <si>
    <t>Zestaw laparoskopowy - sterylny składający się:
1 szt. Fartuch chirurgiczny STANDARD PLUS rozm. L z wstawkami nieprzemakalnymi o poniższych parametrach : jednorazowy, jałowy, pełnobarierowy, fartuch chirurgiczny standard PLUS wykonany z włókniny hydrofobowej typu SMS o gramaturze 35 g/m2 wzmocniony na rękawach, w okolicy brzucha i klatki piersiowej, chłonnym i nieprzemakalnym dwuwarstwowym laminatem o gramaturze 40 g/m2. Rękaw zakończony elastycznym mankietem z dzianiny. Tylne części  fartucha zachodzą na siebie. Posiada 4 wszywane troki o długości min.45 cm, 2 zewnętrzne troki umiejscowione  w specjalnym kartoniku umożliwiajacym zawiązanie ich zgodnie z procedurami  postępowania aseptycznego. Dodatkowo zapięcie w okolicy karku na rzep o długości 12,5 - 13 cm na jednej częsci farucha i 6,5 -7,5 cm na drugiej części fartucha. Szwy wykonane techniką ultradźwiękową. Oznaczenie rozmiaru poprzez kolorową lamówkę oraz nadruk z rozmiarówką, zgodnością z normą 13795 i zakresie procedur widoczny zaraz po wyjęciu fartucha z opakowania. Odporność na przenikanie cieczy 102 cm H2O, wytrzymałość na wypychanie na sucho 107,74 kPa, wytrzymałość na rozciąganie na mokro 102,72 N - parametry w strefie krytycznej.  Opakowanie typu papier-folia, posiadające 4 naklejki typu TAG, służące do wklejenia w dokumentacji medycznej. Spełnia wymagania aktualnej normy PN-EN 13795-1:2019.
2 szt. Fartuch chirurgiczny STANDARD PLUS rozm. XL z wstawkami nieprzemakalnymi o poniższych parametrach : jednorazowy, jałowy, pełnobarierowy, fartuch chirurgiczny standard PLUS wykonany z włókniny hydrofobowej typu SMS o gramaturze 35 g/m2 wzmocniony na rękawach, w okolicy brzucha i klatki piersiowej, chłonnym i nieprzemakalnym dwuwarstwowym laminatem o gramaturze 40 g/m2. Rękaw zakończony elastycznym mankietem z dzianiny. Tylne części  fartucha zachodzą na siebie. Posiada 4 wszywane troki o długości min.45 cm, 2 zewnętrzne troki umiejscowione  w specjalnym kartoniku umożliwiajacym zawiązanie ich zgodnie z procedurami  postępowania aseptycznego. Dodatkowo zapięcie w okolicy karku na rzep o długości 12,5 - 13 cm na jednej częsci farucha i 6,5 -7,5 cm na drugiej części fartucha. Szwy wykonane techniką ultradźwiękową. Oznaczenie rozmiaru poprzez kolorową lamówkę oraz nadruk z rozmiarówką, zgodnością z normą 13795 i zakresie procedur widoczny zaraz po wyjęciu fartucha z opakowania. Odporność na przenikanie cieczy 102 cm H2O, wytrzymałość na wypychanie na sucho 107,74 kPa, wytrzymałość na rozciąganie na mokro 102,72 N - parametry w strefie krytycznej.  Opakowanie typu papier-folia, posiadające 4 naklejki typu TAG, służące do wklejenia w dokumentacji medycznej. Spełnia wymagania aktualnej normy PN-EN 13795-1:2019.
30 szt. Kompres z gazy 17N 8W 10cm x 10cm z nitką RTG
1 szt. Ostrze chirurgiczne nr 11
2 szt. Serweta chirurgiczna 150cm x 180cm 3-warstwowa, z przylepcem
1 szt. Osłona na aparaturę medyczną 80cm x 150cm w kształcie walca
2 szt. Serweta chirurgiczna 100cm x 150cm 3-warstwowa, z przylepcem
2 szt. Serweta chirurgiczna 150cm x 180cm 2-warstwowa
1 szt. Serweta na stolik Mayo 80cm x 145cm wzmocniona, czerwona
1 szt. Strzykawka 3-częściowa 2ml Luer
Całość zapakowana w torbę typu headerbag ze wstwką Tyvek wyposażoną w 4 etykiety samoprzylepne typu TAG służące do archiwizacji danych, zawierające informacje: numer REF, data ważności, nr serii, dane wytwórcy oraz kod kreskowy. Na etykiecie znajduję się piktogram procedury ułatwiający identyfikację zestawu.  Sterylizowany tlenkiem etylenu  Zestaw zarejestrowany jako wyrób medyczny min. klasa IIa</t>
  </si>
  <si>
    <t>Zestaw uniwersalny - sterylny składający się:
1 szt. Fartuch chirurgiczny STANDARD PLUS rozm. L z wstawkami nieprzemakalnymi o poniższych parametrach : jednorazowy, jałowy, pełnobarierowy, fartuch chirurgiczny standard PLUS wykonany z włókniny hydrofobowej typu SMS o gramaturze 35 g/m2 wzmocniony na rękawach, w okolicy brzucha i klatki piersiowej, chłonnym i nieprzemakalnym dwuwarstwowym laminatem o gramaturze 40 g/m2. Rękaw zakończony elastycznym mankietem z dzianiny. Tylne części  fartucha zachodzą na siebie. Posiada 4 wszywane troki o długości min.45 cm, 2 zewnętrzne troki umiejscowione  w specjalnym kartoniku umożliwiajacym zawiązanie ich zgodnie z procedurami  postępowania aseptycznego. Dodatkowo zapięcie w okolicy karku na rzep o długości 12,5 - 13 cm na jednej częsci farucha i 6,5 -7,5 cm na drugiej części fartucha. Szwy wykonane techniką ultradźwiękową. Oznaczenie rozmiaru poprzez kolorową lamówkę oraz nadruk z rozmiarówką, zgodnością z normą 13795 i zakresie procedur widoczny zaraz po wyjęciu fartucha z opakowania. Odporność na przenikanie cieczy 102 cm H2O, wytrzymałość na wypychanie na sucho 107,74 kPa, wytrzymałość na rozciąganie na mokro 102,72 N - parametry w strefie krytycznej.  Opakowanie typu papier-folia, posiadające 4 naklejki typu TAG, służące do wklejenia w dokumentacji medycznej. Spełnia wymagania aktualnej normy PN-EN 13795-1:2019.
2 szt. Fartuch chirurgiczny STANDARD PLUS rozm. XL z wstawkami nieprzemakalnymi o poniższych parametrach : jednorazowy, jałowy, pełnobarierowy, fartuch chirurgiczny standard PLUS wykonany z włókniny hydrofobowej typu SMS o gramaturze 35 g/m2 wzmocniony na rękawach, w okolicy brzucha i klatki piersiowej, chłonnym i nieprzemakalnym dwuwarstwowym laminatem o gramaturze 40 g/m2. Rękaw zakończony elastycznym mankietem z dzianiny. Tylne części  fartucha zachodzą na siebie. Posiada 4 wszywane troki o długości min.45 cm, 2 zewnętrzne troki umiejscowione  w specjalnym kartoniku umożliwiajacym zawiązanie ich zgodnie z procedurami  postępowania aseptycznego. Dodatkowo zapięcie w okolicy karku na rzep o długości 12,5 - 13 cm na jednej częsci farucha i 6,5 -7,5 cm na drugiej części fartucha. Szwy wykonane techniką ultradźwiękową. Oznaczenie rozmiaru poprzez kolorową lamówkę oraz nadruk z rozmiarówką, zgodnością z normą 13795 i zakresie procedur widoczny zaraz po wyjęciu fartucha z opakowania. Odporność na przenikanie cieczy 102 cm H2O, wytrzymałość na wypychanie na sucho 107,74 kPa, wytrzymałość na rozciąganie na mokro 102,72 N - parametry w strefie krytycznej.  Opakowanie typu papier-folia, posiadające 4 naklejki typu TAG, służące do wklejenia w dokumentacji medycznej. Spełnia wymagania aktualnej normy PN-EN 13795-1:2019.
1 szt. Serweta na stolik Mayo 80cm x 145cm wzmocniona, czerwona
2 szt. Serweta chirurgiczna 150cm x 180cm 3-warstwowa, z przylepcem
2 szt. Serweta chirurgiczna 100cm x 150cm 3-warstwowa, z przylepcem
2 szt. Ostrze chirurgiczne nr 24
20 szt. Kompres z gazy 17N 8W 10cm x 10cm z nitką RTG
1 szt. Serweta chirurgiczna 150cm x 180cm 3-warstwowa
Całość zapakowana w torbę typu headerbag ze wstwką Tyvek wyposażoną w 4 etykiety samoprzylepne typu TAG służące do archiwizacji danych, zawierające informacje: numer REF, data ważności, nr serii, dane wytwórcy oraz kod kreskowy. Na etykiecie znajduję się piktogram procedury ułatwiający identyfikację zestawu.  Sterylizowany tlenkiem etylenu.  Zestaw zarejestrowany jako wyrób medyczny min. klasa IIa</t>
  </si>
  <si>
    <t>Załącznik nr 1.45 do SWZ</t>
  </si>
  <si>
    <t>Załącznik nr 1.44 do SWZ</t>
  </si>
  <si>
    <t>Załącznik nr 1.43 do SWZ</t>
  </si>
  <si>
    <t>Załącznik nr 1.42 do SWZ</t>
  </si>
  <si>
    <t>Załącznik nr 1.41 do SWZ</t>
  </si>
  <si>
    <t>Załącznik nr 1.40 do SWZ</t>
  </si>
  <si>
    <t>Załącznik nr 1.39 do SWZ</t>
  </si>
  <si>
    <t>Załącznik nr 1.38 do SWZ</t>
  </si>
  <si>
    <t>Załącznik nr 1.37 do SWZ</t>
  </si>
  <si>
    <t>Załącznik nr 1.36 do SWZ</t>
  </si>
  <si>
    <t>Załącznik nr 1.35 do SWZ</t>
  </si>
  <si>
    <t>Załącznik nr 1.34 do SWZ</t>
  </si>
  <si>
    <t>Załącznik nr 1.33 do SWZ</t>
  </si>
  <si>
    <t>Załącznik nr 1.32 do SWZ</t>
  </si>
  <si>
    <t>Załącznik nr 1.31 do SWZ</t>
  </si>
  <si>
    <t>Załącznik nr 1.30 do SWZ</t>
  </si>
  <si>
    <t>Załącznik nr 1.29 do SWZ</t>
  </si>
  <si>
    <t>Załącznik nr 1.28 do SWZ</t>
  </si>
  <si>
    <t>Załącznik nr 1.27 do SWZ</t>
  </si>
  <si>
    <t>Załącznik nr 1.26 do SWZ</t>
  </si>
  <si>
    <t>Załącznik nr 1.25 do SWZ</t>
  </si>
  <si>
    <t>Załącznik nr 1.24 do SWZ</t>
  </si>
  <si>
    <t>Załącznik nr 1.23 do SWZ</t>
  </si>
  <si>
    <t>Załącznik nr 1.22 do SWZ</t>
  </si>
  <si>
    <t>Załącznik nr 1.21 do SWZ</t>
  </si>
  <si>
    <t>Załącznik nr 1.20 do SWZ</t>
  </si>
  <si>
    <t>Załącznik nr 1.19 do SWZ</t>
  </si>
  <si>
    <t>Załącznik nr 1.18 do SWZ</t>
  </si>
  <si>
    <t>Załącznik nr 1.17 do SWZ</t>
  </si>
  <si>
    <t>Załącznik nr 1.16 do SWZ</t>
  </si>
  <si>
    <t>Załącznik nr 1.15 do SWZ</t>
  </si>
  <si>
    <t>Załącznik nr 1.14 do SWZ</t>
  </si>
  <si>
    <t>Załącznik nr 1.13 do SWZ</t>
  </si>
  <si>
    <t>Załącznik nr 1.12 do SWZ</t>
  </si>
  <si>
    <t>Załącznik nr 1.11 do SWZ</t>
  </si>
  <si>
    <t>Załącznik nr 1.10 do SWZ</t>
  </si>
  <si>
    <t>Załącznik nr 1.9 do SWZ</t>
  </si>
  <si>
    <t>Załącznik nr 1.8 do SWZ</t>
  </si>
  <si>
    <t>Załącznik nr 1.7 do SWZ</t>
  </si>
  <si>
    <t>Załącznik nr 1.6 do SWZ</t>
  </si>
  <si>
    <t>Załącznik nr 1.5 do SWZ</t>
  </si>
  <si>
    <t>Załącznik nr 1.4 do SWZ</t>
  </si>
  <si>
    <t>Załącznik nr 1.3 do SWZ</t>
  </si>
  <si>
    <t>Załącznik nr 1.2 do SWZ</t>
  </si>
  <si>
    <t>Załącznik nr 1.1 do SWZ</t>
  </si>
  <si>
    <t>Niezawierający niebezpiecznych substancji toksycznych, nieprzylepny wskaźnik  chemiczny do kontroli dezynfekcji termicznej w myjni-dezynfektorze w zakresie parametrów: 90°C – 5 min, integracja krytycznych parametrów procesu (czas, temperatura ) powoduje jednoznaczną zmianę przebarwienia substancji wskaźnikowej w polu testowym, jednoznaczna, łatwa interpretacja wyniku. Spełniający wymagania normy EN ISO 11140-1 we wszystkich punktach, które dotyczą, w tym zakres tolerancji na czas i temperaturę odpowiadający typowi 6 wg EN ISO 11140-1 (na każdym wskaźniku i/lub każdym opakowaniu nadrukowany nr normy i typ wskaźnika). Poświadczony aktualnym dokumentem  producenta brak zawartości niebezpiecznych substancji toksycznych.</t>
  </si>
  <si>
    <t>W opakowaniu max 100 szt. Produkt zarejestrowany jako wyrób medyczny, oznaczenie CE na każdym opakowaniu</t>
  </si>
  <si>
    <t>Pakiet nr 20 modyfikacja poz.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</si>
</sst>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zł&quot;_-;\-* #,##0.00\ &quot;zł&quot;_-;_-* &quot;-&quot;??\ &quot;zł&quot;_-;_-@_-"/>
    <numFmt numFmtId="164" formatCode="#,##0.00&quot; &quot;[$zł-415];[Red]&quot;-&quot;#,##0.00&quot; &quot;[$zł-415]"/>
    <numFmt numFmtId="165" formatCode="#,##0.00\ [$zł-415];[Red]\-#,##0.00\ [$zł-415]"/>
    <numFmt numFmtId="166" formatCode="#,##0.00&quot; zł &quot;;#,##0.00&quot; zł &quot;;&quot;-&quot;#&quot; zł &quot;;&quot; &quot;@&quot; &quot;"/>
    <numFmt numFmtId="167" formatCode="#,##0.00\ &quot;zł&quot;"/>
    <numFmt numFmtId="168" formatCode="_-* #,##0.00\ _z_ł_-;\-* #,##0.00\ _z_ł_-;_-* &quot;-&quot;??\ _z_ł_-;_-@_-"/>
  </numFmts>
  <fonts count="26" x14ac:knownFonts="1">
    <font>
      <sz val="11"/>
      <color theme="1"/>
      <name val="Calibri"/>
      <family val="2"/>
      <charset val="238"/>
      <scheme val="minor"/>
    </font>
    <font>
      <b/>
      <sz val="11"/>
      <color theme="1"/>
      <name val="Calibri"/>
      <family val="2"/>
      <charset val="238"/>
      <scheme val="minor"/>
    </font>
    <font>
      <sz val="11"/>
      <color theme="1"/>
      <name val="Tahoma"/>
      <family val="2"/>
      <charset val="238"/>
    </font>
    <font>
      <b/>
      <sz val="12"/>
      <color rgb="FF000000"/>
      <name val="Tahoma"/>
      <family val="2"/>
      <charset val="238"/>
    </font>
    <font>
      <sz val="12"/>
      <color theme="1"/>
      <name val="Tahoma"/>
      <family val="2"/>
      <charset val="238"/>
    </font>
    <font>
      <sz val="11"/>
      <name val="Tahoma"/>
      <family val="2"/>
      <charset val="238"/>
    </font>
    <font>
      <b/>
      <sz val="11"/>
      <name val="Tahoma"/>
      <family val="2"/>
      <charset val="238"/>
    </font>
    <font>
      <b/>
      <sz val="12"/>
      <name val="Tahoma"/>
      <family val="2"/>
      <charset val="238"/>
    </font>
    <font>
      <b/>
      <sz val="11"/>
      <color rgb="FF000000"/>
      <name val="Tahoma"/>
      <family val="2"/>
      <charset val="238"/>
    </font>
    <font>
      <b/>
      <sz val="11"/>
      <color theme="1"/>
      <name val="Tahoma"/>
      <family val="2"/>
      <charset val="238"/>
    </font>
    <font>
      <sz val="12"/>
      <color rgb="FF000000"/>
      <name val="Tahoma"/>
      <family val="2"/>
      <charset val="238"/>
    </font>
    <font>
      <sz val="12"/>
      <name val="Tahoma"/>
      <family val="2"/>
      <charset val="238"/>
    </font>
    <font>
      <sz val="11"/>
      <color rgb="FF000000"/>
      <name val="Tahoma"/>
      <family val="2"/>
      <charset val="238"/>
    </font>
    <font>
      <sz val="11"/>
      <color rgb="FF2C363A"/>
      <name val="Tahoma"/>
      <family val="2"/>
      <charset val="238"/>
    </font>
    <font>
      <vertAlign val="superscript"/>
      <sz val="11"/>
      <color theme="1"/>
      <name val="Tahoma"/>
      <family val="2"/>
      <charset val="238"/>
    </font>
    <font>
      <sz val="11"/>
      <color rgb="FFFF0000"/>
      <name val="Tahoma"/>
      <family val="2"/>
      <charset val="238"/>
    </font>
    <font>
      <sz val="10"/>
      <color theme="1"/>
      <name val="Calibri"/>
      <family val="2"/>
      <charset val="238"/>
    </font>
    <font>
      <vertAlign val="superscript"/>
      <sz val="11"/>
      <name val="Tahoma"/>
      <family val="2"/>
      <charset val="238"/>
    </font>
    <font>
      <sz val="11"/>
      <color theme="1"/>
      <name val="Calibri"/>
      <family val="2"/>
      <charset val="238"/>
      <scheme val="minor"/>
    </font>
    <font>
      <sz val="11"/>
      <color rgb="FF222222"/>
      <name val="Tahoma"/>
      <family val="2"/>
      <charset val="238"/>
    </font>
    <font>
      <sz val="10"/>
      <color theme="1"/>
      <name val="Tahoma"/>
      <family val="2"/>
      <charset val="238"/>
    </font>
    <font>
      <sz val="11"/>
      <color rgb="FF000000"/>
      <name val="Calibri"/>
      <family val="2"/>
      <charset val="238"/>
      <scheme val="minor"/>
    </font>
    <font>
      <b/>
      <sz val="11"/>
      <color rgb="FF000000"/>
      <name val="Calibri"/>
      <family val="2"/>
      <charset val="238"/>
      <scheme val="minor"/>
    </font>
    <font>
      <sz val="10"/>
      <color rgb="FF000000"/>
      <name val="Times New Roman"/>
      <family val="1"/>
      <charset val="238"/>
    </font>
    <font>
      <b/>
      <i/>
      <sz val="11"/>
      <name val="Tahoma"/>
      <family val="2"/>
      <charset val="238"/>
    </font>
    <font>
      <sz val="10"/>
      <color rgb="FF000000"/>
      <name val="Tahoma"/>
      <family val="2"/>
      <charset val="238"/>
    </font>
  </fonts>
  <fills count="6">
    <fill>
      <patternFill patternType="none"/>
    </fill>
    <fill>
      <patternFill patternType="gray125"/>
    </fill>
    <fill>
      <patternFill patternType="solid">
        <fgColor rgb="FFC0C0C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rgb="FF000000"/>
      </left>
      <right style="thin">
        <color rgb="FF000000"/>
      </right>
      <top style="thin">
        <color rgb="FF000000"/>
      </top>
      <bottom style="thin">
        <color rgb="FF000000"/>
      </bottom>
      <diagonal/>
    </border>
    <border>
      <left/>
      <right style="medium">
        <color rgb="FF000000"/>
      </right>
      <top/>
      <bottom style="medium">
        <color rgb="FF00000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medium">
        <color rgb="FF000000"/>
      </left>
      <right style="medium">
        <color indexed="64"/>
      </right>
      <top style="medium">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indexed="64"/>
      </right>
      <top style="thin">
        <color indexed="64"/>
      </top>
      <bottom style="thin">
        <color indexed="64"/>
      </bottom>
      <diagonal/>
    </border>
    <border>
      <left style="thin">
        <color indexed="64"/>
      </left>
      <right/>
      <top style="medium">
        <color indexed="64"/>
      </top>
      <bottom/>
      <diagonal/>
    </border>
  </borders>
  <cellStyleXfs count="8">
    <xf numFmtId="0" fontId="0" fillId="0" borderId="0"/>
    <xf numFmtId="0" fontId="16" fillId="0" borderId="0"/>
    <xf numFmtId="44" fontId="18" fillId="0" borderId="0" applyFont="0" applyFill="0" applyBorder="0" applyAlignment="0" applyProtection="0"/>
    <xf numFmtId="9" fontId="18" fillId="0" borderId="0" applyFont="0" applyFill="0" applyBorder="0" applyAlignment="0" applyProtection="0"/>
    <xf numFmtId="168" fontId="18" fillId="0" borderId="0" applyFont="0" applyFill="0" applyBorder="0" applyAlignment="0" applyProtection="0"/>
    <xf numFmtId="0" fontId="23" fillId="0" borderId="0"/>
    <xf numFmtId="9" fontId="18" fillId="0" borderId="0" applyFont="0" applyFill="0" applyBorder="0" applyAlignment="0" applyProtection="0"/>
    <xf numFmtId="0" fontId="18" fillId="0" borderId="0"/>
  </cellStyleXfs>
  <cellXfs count="356">
    <xf numFmtId="0" fontId="0" fillId="0" borderId="0" xfId="0"/>
    <xf numFmtId="0" fontId="0" fillId="0" borderId="0" xfId="0" applyAlignment="1">
      <alignment horizontal="center" vertical="center"/>
    </xf>
    <xf numFmtId="0" fontId="0" fillId="0" borderId="1" xfId="0" applyBorder="1"/>
    <xf numFmtId="0" fontId="2" fillId="0" borderId="0" xfId="0" applyFont="1"/>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vertical="center"/>
    </xf>
    <xf numFmtId="0" fontId="2" fillId="0" borderId="1" xfId="0" applyFont="1" applyBorder="1"/>
    <xf numFmtId="0" fontId="2" fillId="0" borderId="1" xfId="0" applyFont="1" applyBorder="1" applyAlignment="1">
      <alignment horizontal="center" vertical="center"/>
    </xf>
    <xf numFmtId="0" fontId="2" fillId="0" borderId="1" xfId="0" applyFont="1" applyBorder="1" applyAlignment="1">
      <alignment vertical="center"/>
    </xf>
    <xf numFmtId="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top" wrapText="1"/>
    </xf>
    <xf numFmtId="0" fontId="2" fillId="0" borderId="1" xfId="0" applyFont="1" applyBorder="1" applyAlignment="1">
      <alignment vertical="center" wrapText="1"/>
    </xf>
    <xf numFmtId="0" fontId="5" fillId="0" borderId="0" xfId="0" applyFont="1" applyAlignment="1">
      <alignment vertical="center"/>
    </xf>
    <xf numFmtId="0" fontId="6" fillId="2" borderId="3" xfId="0" applyFont="1" applyFill="1" applyBorder="1" applyAlignment="1">
      <alignment horizontal="center" vertical="center" wrapText="1"/>
    </xf>
    <xf numFmtId="4" fontId="6" fillId="2" borderId="3" xfId="0" applyNumberFormat="1" applyFont="1" applyFill="1" applyBorder="1" applyAlignment="1">
      <alignment horizontal="center" vertical="center" wrapText="1"/>
    </xf>
    <xf numFmtId="0" fontId="5" fillId="0" borderId="0" xfId="0" applyFont="1" applyAlignment="1">
      <alignment vertical="center" wrapText="1"/>
    </xf>
    <xf numFmtId="0" fontId="5" fillId="0" borderId="0" xfId="0" applyFont="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5" fillId="0" borderId="1" xfId="0" applyFont="1" applyBorder="1"/>
    <xf numFmtId="0" fontId="2" fillId="0" borderId="0" xfId="0" applyFont="1" applyAlignment="1">
      <alignment vertical="top" wrapText="1"/>
    </xf>
    <xf numFmtId="0" fontId="5" fillId="0" borderId="2" xfId="0" applyFont="1" applyBorder="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center" vertical="center" wrapText="1"/>
    </xf>
    <xf numFmtId="0" fontId="2" fillId="0" borderId="0" xfId="0" applyFont="1" applyAlignment="1">
      <alignment wrapText="1"/>
    </xf>
    <xf numFmtId="0" fontId="8" fillId="2" borderId="1" xfId="0" applyFont="1" applyFill="1" applyBorder="1" applyAlignment="1">
      <alignment horizontal="center" vertical="center" wrapText="1"/>
    </xf>
    <xf numFmtId="4" fontId="8"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2" fillId="0" borderId="1" xfId="0" applyFont="1" applyBorder="1" applyAlignment="1">
      <alignment vertical="top" wrapText="1"/>
    </xf>
    <xf numFmtId="0" fontId="2" fillId="0" borderId="2" xfId="0" applyFont="1" applyBorder="1" applyAlignment="1">
      <alignment horizontal="center" vertical="center" wrapText="1"/>
    </xf>
    <xf numFmtId="0" fontId="2" fillId="0" borderId="0" xfId="0" applyFont="1" applyAlignment="1">
      <alignment vertical="top"/>
    </xf>
    <xf numFmtId="4" fontId="2" fillId="0" borderId="0" xfId="0" applyNumberFormat="1" applyFont="1" applyAlignment="1">
      <alignment horizontal="center" vertical="center"/>
    </xf>
    <xf numFmtId="0" fontId="8" fillId="3" borderId="1" xfId="0" applyFont="1" applyFill="1" applyBorder="1" applyAlignment="1">
      <alignment horizontal="center" vertical="center" wrapText="1"/>
    </xf>
    <xf numFmtId="0" fontId="2" fillId="0" borderId="0" xfId="0" applyFont="1" applyAlignment="1">
      <alignment horizontal="center" vertical="center" wrapText="1"/>
    </xf>
    <xf numFmtId="0" fontId="3" fillId="0" borderId="13" xfId="0" applyFont="1" applyBorder="1" applyAlignment="1">
      <alignment horizontal="center" vertical="center" wrapText="1"/>
    </xf>
    <xf numFmtId="0" fontId="10" fillId="0" borderId="13" xfId="0" applyFont="1" applyBorder="1" applyAlignment="1">
      <alignment horizontal="center" vertical="center" wrapText="1"/>
    </xf>
    <xf numFmtId="4" fontId="10" fillId="0" borderId="13" xfId="0" applyNumberFormat="1" applyFont="1" applyBorder="1" applyAlignment="1">
      <alignment horizontal="center" vertical="center" wrapText="1"/>
    </xf>
    <xf numFmtId="4" fontId="3" fillId="0" borderId="13" xfId="0" applyNumberFormat="1" applyFont="1" applyBorder="1" applyAlignment="1">
      <alignment horizontal="center" vertical="center" wrapText="1"/>
    </xf>
    <xf numFmtId="0" fontId="11" fillId="0" borderId="0" xfId="0" applyFont="1"/>
    <xf numFmtId="0" fontId="7" fillId="0" borderId="1" xfId="0" applyFont="1" applyBorder="1" applyAlignment="1">
      <alignment horizontal="center" vertical="center" wrapText="1"/>
    </xf>
    <xf numFmtId="0" fontId="11" fillId="0" borderId="1" xfId="0" applyFont="1" applyBorder="1" applyAlignment="1">
      <alignment horizontal="center" vertical="center" wrapText="1"/>
    </xf>
    <xf numFmtId="4" fontId="11" fillId="0" borderId="1" xfId="0" applyNumberFormat="1" applyFont="1" applyBorder="1" applyAlignment="1">
      <alignment horizontal="center" vertical="center" wrapText="1"/>
    </xf>
    <xf numFmtId="0" fontId="7" fillId="0" borderId="1" xfId="0" applyFont="1" applyBorder="1" applyAlignment="1">
      <alignment horizontal="center" vertical="top" wrapText="1"/>
    </xf>
    <xf numFmtId="4" fontId="7" fillId="0" borderId="1" xfId="0" applyNumberFormat="1" applyFont="1" applyBorder="1" applyAlignment="1">
      <alignment horizontal="center" vertical="center" wrapText="1"/>
    </xf>
    <xf numFmtId="0" fontId="2" fillId="0" borderId="1" xfId="0" applyFont="1" applyBorder="1" applyAlignment="1">
      <alignment wrapText="1"/>
    </xf>
    <xf numFmtId="0" fontId="2" fillId="0" borderId="3" xfId="0" applyFont="1" applyBorder="1" applyAlignment="1">
      <alignment horizontal="center" vertical="center"/>
    </xf>
    <xf numFmtId="0" fontId="12" fillId="0" borderId="13" xfId="0" applyFont="1" applyBorder="1" applyAlignment="1">
      <alignment horizontal="center" vertical="center" wrapText="1"/>
    </xf>
    <xf numFmtId="0" fontId="12" fillId="0" borderId="0" xfId="0" applyFont="1" applyAlignment="1">
      <alignment horizontal="center" vertical="center" wrapText="1"/>
    </xf>
    <xf numFmtId="0" fontId="2" fillId="0" borderId="3" xfId="0" applyFont="1" applyBorder="1" applyAlignment="1">
      <alignment horizontal="center"/>
    </xf>
    <xf numFmtId="0" fontId="12" fillId="0" borderId="17" xfId="0" applyFont="1" applyBorder="1" applyAlignment="1">
      <alignment wrapText="1"/>
    </xf>
    <xf numFmtId="0" fontId="12" fillId="0" borderId="17" xfId="0" applyFont="1" applyBorder="1" applyAlignment="1">
      <alignment horizontal="center" vertical="center" wrapText="1"/>
    </xf>
    <xf numFmtId="4" fontId="12" fillId="0" borderId="17" xfId="0" applyNumberFormat="1" applyFont="1" applyBorder="1" applyAlignment="1">
      <alignment horizontal="center" vertical="center" wrapText="1"/>
    </xf>
    <xf numFmtId="0" fontId="12" fillId="0" borderId="1" xfId="0" applyFont="1" applyBorder="1" applyAlignment="1">
      <alignment wrapText="1"/>
    </xf>
    <xf numFmtId="0" fontId="12" fillId="0" borderId="1" xfId="0" applyFont="1" applyBorder="1" applyAlignment="1">
      <alignment horizontal="center" vertical="center" wrapText="1"/>
    </xf>
    <xf numFmtId="4" fontId="12" fillId="0" borderId="1" xfId="0" applyNumberFormat="1" applyFont="1" applyBorder="1" applyAlignment="1">
      <alignment horizontal="center" vertical="center" wrapText="1"/>
    </xf>
    <xf numFmtId="0" fontId="12" fillId="0" borderId="1" xfId="0" applyFont="1" applyBorder="1" applyAlignment="1">
      <alignment vertical="center" wrapText="1"/>
    </xf>
    <xf numFmtId="0" fontId="13" fillId="0" borderId="1" xfId="0" applyFont="1" applyBorder="1" applyAlignment="1">
      <alignment vertical="center" wrapText="1"/>
    </xf>
    <xf numFmtId="0" fontId="2" fillId="0" borderId="1" xfId="0" applyFont="1" applyBorder="1" applyAlignment="1">
      <alignment horizontal="left" vertical="center" wrapText="1"/>
    </xf>
    <xf numFmtId="0" fontId="8" fillId="4" borderId="1" xfId="0" applyFont="1" applyFill="1" applyBorder="1" applyAlignment="1">
      <alignment horizontal="center" vertical="center" wrapText="1"/>
    </xf>
    <xf numFmtId="0" fontId="8" fillId="4" borderId="1" xfId="0" applyFont="1" applyFill="1" applyBorder="1" applyAlignment="1">
      <alignment horizontal="left" vertical="top" wrapText="1"/>
    </xf>
    <xf numFmtId="4" fontId="8" fillId="4" borderId="1" xfId="0" applyNumberFormat="1" applyFont="1" applyFill="1" applyBorder="1" applyAlignment="1">
      <alignment horizontal="center" vertical="center" wrapText="1"/>
    </xf>
    <xf numFmtId="0" fontId="9" fillId="4" borderId="1" xfId="0" applyFont="1" applyFill="1" applyBorder="1" applyAlignment="1">
      <alignment horizontal="center" vertical="center" wrapText="1"/>
    </xf>
    <xf numFmtId="0" fontId="2" fillId="4" borderId="1" xfId="0" applyFont="1" applyFill="1" applyBorder="1" applyAlignment="1">
      <alignment horizontal="center" vertical="center"/>
    </xf>
    <xf numFmtId="0" fontId="2" fillId="0" borderId="1" xfId="0" applyFont="1" applyBorder="1" applyAlignment="1">
      <alignment horizontal="left" vertical="top" wrapText="1"/>
    </xf>
    <xf numFmtId="0" fontId="15" fillId="0" borderId="0" xfId="0" applyFont="1"/>
    <xf numFmtId="0" fontId="15" fillId="0" borderId="0" xfId="0" applyFont="1" applyAlignment="1">
      <alignment horizontal="center" vertical="center"/>
    </xf>
    <xf numFmtId="4" fontId="15" fillId="0" borderId="0" xfId="0" applyNumberFormat="1" applyFont="1" applyAlignment="1">
      <alignment horizontal="center" vertical="center"/>
    </xf>
    <xf numFmtId="0" fontId="2" fillId="0" borderId="0" xfId="0" applyFont="1" applyAlignment="1">
      <alignment horizontal="left" vertical="top" wrapText="1"/>
    </xf>
    <xf numFmtId="0" fontId="8" fillId="4" borderId="1" xfId="0" applyFont="1" applyFill="1" applyBorder="1" applyAlignment="1">
      <alignment horizontal="center" vertical="center"/>
    </xf>
    <xf numFmtId="0" fontId="2" fillId="0" borderId="2" xfId="0" applyFont="1" applyBorder="1" applyAlignment="1">
      <alignment horizontal="center" vertical="center"/>
    </xf>
    <xf numFmtId="0" fontId="8" fillId="4" borderId="1" xfId="0" applyFont="1" applyFill="1" applyBorder="1" applyAlignment="1">
      <alignment vertical="center" wrapText="1"/>
    </xf>
    <xf numFmtId="0" fontId="15" fillId="0" borderId="0" xfId="0" applyFont="1" applyAlignment="1">
      <alignment horizontal="left" vertical="top" wrapText="1"/>
    </xf>
    <xf numFmtId="0" fontId="8" fillId="2" borderId="1" xfId="0" applyFont="1" applyFill="1" applyBorder="1" applyAlignment="1">
      <alignment vertical="center" wrapText="1"/>
    </xf>
    <xf numFmtId="0" fontId="9" fillId="2" borderId="1" xfId="0" applyFont="1" applyFill="1" applyBorder="1" applyAlignment="1">
      <alignment vertical="center" wrapText="1"/>
    </xf>
    <xf numFmtId="0" fontId="9" fillId="0" borderId="1" xfId="0" applyFont="1" applyBorder="1" applyAlignment="1">
      <alignment horizontal="center" vertical="center" wrapText="1"/>
    </xf>
    <xf numFmtId="0" fontId="5" fillId="0" borderId="0" xfId="0" applyFont="1" applyAlignment="1">
      <alignment horizontal="left" vertical="top"/>
    </xf>
    <xf numFmtId="4" fontId="5" fillId="0" borderId="0" xfId="0" applyNumberFormat="1" applyFont="1" applyAlignment="1">
      <alignment horizontal="center" vertical="center"/>
    </xf>
    <xf numFmtId="0" fontId="5" fillId="0" borderId="1" xfId="0" applyFont="1" applyBorder="1" applyAlignment="1">
      <alignment horizontal="center"/>
    </xf>
    <xf numFmtId="0" fontId="5" fillId="0" borderId="1" xfId="0" applyFont="1" applyBorder="1" applyAlignment="1">
      <alignment wrapText="1"/>
    </xf>
    <xf numFmtId="0" fontId="5" fillId="0" borderId="0" xfId="0" applyFont="1" applyAlignment="1">
      <alignment horizontal="center"/>
    </xf>
    <xf numFmtId="0" fontId="5" fillId="0" borderId="0" xfId="0" applyFont="1" applyAlignment="1">
      <alignment horizontal="left" vertical="top" wrapText="1"/>
    </xf>
    <xf numFmtId="0" fontId="5" fillId="0" borderId="4" xfId="0" applyFont="1" applyBorder="1"/>
    <xf numFmtId="0" fontId="5" fillId="0" borderId="20" xfId="0" applyFont="1" applyBorder="1" applyAlignment="1">
      <alignment horizontal="left" vertical="top" wrapText="1"/>
    </xf>
    <xf numFmtId="0" fontId="5" fillId="0" borderId="3" xfId="0" applyFont="1" applyBorder="1" applyAlignment="1">
      <alignment horizontal="center" vertical="center"/>
    </xf>
    <xf numFmtId="0" fontId="5" fillId="0" borderId="1" xfId="0" applyFont="1" applyBorder="1" applyAlignment="1">
      <alignment horizontal="left" vertical="top" wrapText="1"/>
    </xf>
    <xf numFmtId="0" fontId="5" fillId="5" borderId="1" xfId="0" applyFont="1" applyFill="1" applyBorder="1" applyAlignment="1">
      <alignment horizontal="center" vertical="center"/>
    </xf>
    <xf numFmtId="166" fontId="5" fillId="5" borderId="1" xfId="0" applyNumberFormat="1" applyFont="1" applyFill="1" applyBorder="1" applyAlignment="1">
      <alignment horizontal="center" vertical="center"/>
    </xf>
    <xf numFmtId="166" fontId="5" fillId="0" borderId="1" xfId="0" applyNumberFormat="1" applyFont="1" applyBorder="1" applyAlignment="1">
      <alignment horizontal="center" vertical="center"/>
    </xf>
    <xf numFmtId="44" fontId="5" fillId="0" borderId="1" xfId="2" applyFont="1" applyFill="1" applyBorder="1" applyAlignment="1">
      <alignment horizontal="center" vertical="center" wrapText="1"/>
    </xf>
    <xf numFmtId="44" fontId="2" fillId="0" borderId="1" xfId="2" applyFont="1" applyFill="1" applyBorder="1" applyAlignment="1">
      <alignment horizontal="center" vertical="center" wrapText="1"/>
    </xf>
    <xf numFmtId="9" fontId="2" fillId="0" borderId="1" xfId="3" applyFont="1" applyFill="1" applyBorder="1" applyAlignment="1">
      <alignment horizontal="center" vertical="center" wrapText="1"/>
    </xf>
    <xf numFmtId="9" fontId="5" fillId="0" borderId="1" xfId="4" applyNumberFormat="1" applyFont="1" applyFill="1" applyBorder="1" applyAlignment="1">
      <alignment horizontal="center" vertical="center" wrapText="1"/>
    </xf>
    <xf numFmtId="44" fontId="5" fillId="0" borderId="1" xfId="2" applyFont="1" applyFill="1" applyBorder="1" applyAlignment="1">
      <alignment vertical="center" wrapText="1"/>
    </xf>
    <xf numFmtId="0" fontId="19" fillId="0" borderId="1" xfId="0" applyFont="1" applyBorder="1" applyAlignment="1">
      <alignment horizontal="left" vertical="top" wrapText="1"/>
    </xf>
    <xf numFmtId="0" fontId="12" fillId="0" borderId="1" xfId="0" applyFont="1" applyBorder="1" applyAlignment="1">
      <alignment horizontal="left" vertical="top" wrapText="1"/>
    </xf>
    <xf numFmtId="44" fontId="5" fillId="0" borderId="1" xfId="0" applyNumberFormat="1" applyFont="1" applyBorder="1" applyAlignment="1">
      <alignment horizontal="center" vertical="center" wrapText="1"/>
    </xf>
    <xf numFmtId="167" fontId="5" fillId="0" borderId="1" xfId="0" applyNumberFormat="1" applyFont="1" applyBorder="1" applyAlignment="1">
      <alignment horizontal="center" vertical="center" wrapText="1"/>
    </xf>
    <xf numFmtId="167" fontId="2" fillId="0" borderId="1" xfId="0" applyNumberFormat="1" applyFont="1" applyBorder="1" applyAlignment="1">
      <alignment horizontal="center" vertical="center"/>
    </xf>
    <xf numFmtId="9" fontId="2" fillId="0" borderId="1" xfId="0" applyNumberFormat="1" applyFont="1" applyBorder="1" applyAlignment="1">
      <alignment horizontal="center" vertical="center"/>
    </xf>
    <xf numFmtId="0" fontId="6" fillId="0" borderId="0" xfId="0" applyFont="1" applyAlignment="1">
      <alignment vertical="center" wrapText="1"/>
    </xf>
    <xf numFmtId="44" fontId="5" fillId="0" borderId="0" xfId="2" applyFont="1" applyAlignment="1">
      <alignment vertical="center"/>
    </xf>
    <xf numFmtId="9" fontId="5" fillId="0" borderId="0" xfId="3" applyFont="1" applyAlignment="1">
      <alignment vertical="center"/>
    </xf>
    <xf numFmtId="0" fontId="6" fillId="2" borderId="1" xfId="0" applyFont="1" applyFill="1" applyBorder="1" applyAlignment="1">
      <alignment horizontal="center" vertical="center" wrapText="1"/>
    </xf>
    <xf numFmtId="44" fontId="6" fillId="2" borderId="1" xfId="2" applyFont="1" applyFill="1" applyBorder="1" applyAlignment="1">
      <alignment horizontal="center" vertical="center" wrapText="1"/>
    </xf>
    <xf numFmtId="9" fontId="6" fillId="2" borderId="1" xfId="3" applyFont="1" applyFill="1" applyBorder="1" applyAlignment="1">
      <alignment horizontal="center" vertical="center" wrapText="1"/>
    </xf>
    <xf numFmtId="0" fontId="5" fillId="0" borderId="1" xfId="0" applyFont="1" applyBorder="1" applyAlignment="1">
      <alignment vertical="center" wrapText="1"/>
    </xf>
    <xf numFmtId="44" fontId="5" fillId="0" borderId="1" xfId="2" applyFont="1" applyFill="1" applyBorder="1" applyAlignment="1">
      <alignment vertical="center"/>
    </xf>
    <xf numFmtId="9" fontId="5" fillId="0" borderId="1" xfId="3" applyFont="1" applyFill="1" applyBorder="1" applyAlignment="1">
      <alignment horizontal="center" vertical="center"/>
    </xf>
    <xf numFmtId="0" fontId="6" fillId="0" borderId="1" xfId="0" applyFont="1" applyBorder="1" applyAlignment="1">
      <alignment vertical="center" wrapText="1"/>
    </xf>
    <xf numFmtId="44" fontId="5" fillId="0" borderId="1" xfId="2" applyFont="1" applyFill="1" applyBorder="1" applyAlignment="1">
      <alignment horizontal="center" vertical="center"/>
    </xf>
    <xf numFmtId="9" fontId="6" fillId="0" borderId="1" xfId="3" applyFont="1" applyFill="1" applyBorder="1" applyAlignment="1">
      <alignment horizontal="center" vertical="center"/>
    </xf>
    <xf numFmtId="0" fontId="2" fillId="0" borderId="18" xfId="0" applyFont="1" applyBorder="1" applyAlignment="1">
      <alignment vertical="center" wrapText="1"/>
    </xf>
    <xf numFmtId="0" fontId="2" fillId="0" borderId="0" xfId="0" applyFont="1" applyAlignment="1">
      <alignment horizontal="left" vertical="top"/>
    </xf>
    <xf numFmtId="4" fontId="2" fillId="0" borderId="0" xfId="0" applyNumberFormat="1" applyFont="1" applyAlignment="1">
      <alignment horizontal="center" vertical="center" wrapText="1"/>
    </xf>
    <xf numFmtId="0" fontId="9" fillId="0" borderId="0" xfId="0" applyFont="1" applyAlignment="1">
      <alignment vertical="center" wrapText="1"/>
    </xf>
    <xf numFmtId="0" fontId="2" fillId="0" borderId="1" xfId="0" applyFont="1" applyBorder="1" applyAlignment="1">
      <alignment horizontal="left" vertical="top"/>
    </xf>
    <xf numFmtId="4" fontId="2" fillId="0" borderId="1" xfId="0" applyNumberFormat="1" applyFont="1" applyBorder="1" applyAlignment="1">
      <alignment horizontal="center" vertical="center" wrapText="1"/>
    </xf>
    <xf numFmtId="4"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4" fontId="5" fillId="0" borderId="1" xfId="0" applyNumberFormat="1" applyFont="1" applyBorder="1" applyAlignment="1">
      <alignment horizontal="center" vertical="center"/>
    </xf>
    <xf numFmtId="0" fontId="2" fillId="0" borderId="0" xfId="0" applyFont="1" applyAlignment="1">
      <alignment horizontal="center"/>
    </xf>
    <xf numFmtId="0" fontId="8" fillId="3" borderId="1" xfId="0" applyFont="1" applyFill="1" applyBorder="1" applyAlignment="1">
      <alignment horizontal="left" vertical="center" wrapText="1"/>
    </xf>
    <xf numFmtId="0" fontId="10" fillId="0" borderId="13" xfId="0" applyFont="1" applyBorder="1" applyAlignment="1">
      <alignment horizontal="center" vertical="top" wrapText="1"/>
    </xf>
    <xf numFmtId="0" fontId="10" fillId="0" borderId="13" xfId="0" applyFont="1" applyBorder="1" applyAlignment="1">
      <alignment horizontal="left" vertical="center" wrapText="1"/>
    </xf>
    <xf numFmtId="0" fontId="3" fillId="0" borderId="13" xfId="0" applyFont="1" applyBorder="1" applyAlignment="1">
      <alignment horizontal="center" wrapText="1"/>
    </xf>
    <xf numFmtId="0" fontId="15" fillId="0" borderId="1" xfId="0" applyFont="1" applyBorder="1" applyAlignment="1">
      <alignment vertical="center" wrapText="1"/>
    </xf>
    <xf numFmtId="0" fontId="2" fillId="0" borderId="1" xfId="0" applyFont="1" applyBorder="1" applyAlignment="1">
      <alignment horizontal="center" wrapText="1"/>
    </xf>
    <xf numFmtId="0" fontId="11" fillId="0" borderId="1" xfId="0" applyFont="1" applyBorder="1" applyAlignment="1">
      <alignment horizontal="left" vertical="top" wrapText="1"/>
    </xf>
    <xf numFmtId="0" fontId="5" fillId="0" borderId="16" xfId="0" applyFont="1" applyBorder="1" applyAlignment="1">
      <alignment horizontal="center" vertical="center" wrapText="1"/>
    </xf>
    <xf numFmtId="0" fontId="4" fillId="0" borderId="22" xfId="0" applyFont="1" applyBorder="1" applyAlignment="1">
      <alignment vertical="center" wrapText="1"/>
    </xf>
    <xf numFmtId="0" fontId="4" fillId="0" borderId="0" xfId="0" applyFont="1" applyAlignment="1">
      <alignment wrapText="1"/>
    </xf>
    <xf numFmtId="44" fontId="21" fillId="0" borderId="1" xfId="0" applyNumberFormat="1" applyFont="1" applyBorder="1" applyAlignment="1">
      <alignment horizontal="center" vertical="center"/>
    </xf>
    <xf numFmtId="0" fontId="22" fillId="0" borderId="1" xfId="0" applyFont="1" applyBorder="1" applyAlignment="1">
      <alignment horizontal="center" vertical="center"/>
    </xf>
    <xf numFmtId="0" fontId="9" fillId="0" borderId="0" xfId="0" applyFont="1" applyAlignment="1">
      <alignment horizontal="center" vertical="center" wrapText="1"/>
    </xf>
    <xf numFmtId="4" fontId="2" fillId="0" borderId="0" xfId="0" applyNumberFormat="1" applyFont="1"/>
    <xf numFmtId="4" fontId="8" fillId="0" borderId="13"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12" fillId="0" borderId="13" xfId="0" applyFont="1" applyBorder="1" applyAlignment="1">
      <alignment horizontal="left" vertical="center" wrapText="1"/>
    </xf>
    <xf numFmtId="4" fontId="12" fillId="0" borderId="13" xfId="0" applyNumberFormat="1" applyFont="1" applyBorder="1" applyAlignment="1">
      <alignment horizontal="center" vertical="center" wrapText="1"/>
    </xf>
    <xf numFmtId="0" fontId="2" fillId="0" borderId="22" xfId="0" applyFont="1" applyBorder="1" applyAlignment="1">
      <alignment vertical="center" wrapText="1"/>
    </xf>
    <xf numFmtId="0" fontId="12" fillId="0" borderId="13" xfId="0" applyFont="1" applyBorder="1" applyAlignment="1">
      <alignment horizontal="center" vertical="top" wrapText="1"/>
    </xf>
    <xf numFmtId="0" fontId="8" fillId="0" borderId="13" xfId="0" applyFont="1" applyBorder="1" applyAlignment="1">
      <alignment horizontal="center" wrapText="1"/>
    </xf>
    <xf numFmtId="0" fontId="8" fillId="0" borderId="23" xfId="0" applyFont="1" applyBorder="1" applyAlignment="1">
      <alignment horizontal="center" vertical="center" wrapText="1"/>
    </xf>
    <xf numFmtId="0" fontId="12" fillId="0" borderId="23" xfId="0" applyFont="1" applyBorder="1" applyAlignment="1">
      <alignment horizontal="center" vertical="center" wrapText="1"/>
    </xf>
    <xf numFmtId="0" fontId="6" fillId="0" borderId="0" xfId="0" applyFont="1" applyAlignment="1">
      <alignment horizontal="center" vertical="center" wrapText="1"/>
    </xf>
    <xf numFmtId="0" fontId="6" fillId="0" borderId="1" xfId="0" applyFont="1" applyBorder="1" applyAlignment="1">
      <alignment horizontal="center" vertical="center"/>
    </xf>
    <xf numFmtId="167" fontId="5" fillId="0" borderId="1" xfId="0" applyNumberFormat="1" applyFont="1" applyBorder="1" applyAlignment="1">
      <alignment vertical="center" wrapText="1"/>
    </xf>
    <xf numFmtId="167" fontId="5" fillId="0" borderId="1" xfId="0" applyNumberFormat="1" applyFont="1" applyBorder="1" applyAlignment="1">
      <alignment vertical="center"/>
    </xf>
    <xf numFmtId="9" fontId="5" fillId="0" borderId="1" xfId="0" applyNumberFormat="1" applyFont="1" applyBorder="1" applyAlignment="1">
      <alignment vertical="center"/>
    </xf>
    <xf numFmtId="167" fontId="5" fillId="0" borderId="7" xfId="0" applyNumberFormat="1" applyFont="1" applyBorder="1" applyAlignment="1">
      <alignment vertical="center"/>
    </xf>
    <xf numFmtId="0" fontId="6" fillId="0" borderId="7" xfId="0" applyFont="1" applyBorder="1" applyAlignment="1">
      <alignment vertical="center"/>
    </xf>
    <xf numFmtId="4" fontId="5" fillId="0" borderId="0" xfId="0" applyNumberFormat="1" applyFont="1"/>
    <xf numFmtId="0" fontId="6" fillId="0" borderId="24" xfId="0" applyFont="1" applyBorder="1" applyAlignment="1">
      <alignment horizontal="center" vertical="center" wrapText="1"/>
    </xf>
    <xf numFmtId="4" fontId="6" fillId="0" borderId="24" xfId="0" applyNumberFormat="1" applyFont="1" applyBorder="1" applyAlignment="1">
      <alignment horizontal="center" vertical="center" wrapText="1"/>
    </xf>
    <xf numFmtId="0" fontId="6" fillId="0" borderId="1" xfId="0" applyFont="1" applyBorder="1" applyAlignment="1">
      <alignment horizontal="left" vertical="top" wrapText="1"/>
    </xf>
    <xf numFmtId="0" fontId="5" fillId="0" borderId="1" xfId="0" applyFont="1" applyBorder="1" applyAlignment="1">
      <alignment horizontal="center" vertical="top" wrapText="1"/>
    </xf>
    <xf numFmtId="9" fontId="5" fillId="0" borderId="1" xfId="0" applyNumberFormat="1" applyFont="1" applyBorder="1" applyAlignment="1">
      <alignment horizontal="center" vertical="center" wrapText="1"/>
    </xf>
    <xf numFmtId="0" fontId="5" fillId="0" borderId="1" xfId="0" applyFont="1" applyBorder="1" applyAlignment="1">
      <alignment vertical="top" wrapText="1"/>
    </xf>
    <xf numFmtId="0" fontId="5" fillId="0" borderId="0" xfId="0" applyFont="1" applyAlignment="1">
      <alignment wrapText="1"/>
    </xf>
    <xf numFmtId="167" fontId="6" fillId="0" borderId="1" xfId="0" applyNumberFormat="1" applyFont="1" applyBorder="1" applyAlignment="1">
      <alignment horizontal="center" vertical="center" wrapText="1"/>
    </xf>
    <xf numFmtId="0" fontId="6" fillId="0" borderId="0" xfId="0" applyFont="1" applyAlignment="1">
      <alignment horizontal="left" vertical="top" wrapText="1"/>
    </xf>
    <xf numFmtId="0" fontId="6" fillId="0" borderId="0" xfId="0" applyFont="1" applyAlignment="1">
      <alignment vertical="top" wrapText="1"/>
    </xf>
    <xf numFmtId="167" fontId="5" fillId="0" borderId="7" xfId="0" applyNumberFormat="1" applyFont="1" applyBorder="1" applyAlignment="1">
      <alignment horizontal="center" vertical="center"/>
    </xf>
    <xf numFmtId="167" fontId="5" fillId="0" borderId="1" xfId="0" applyNumberFormat="1" applyFont="1" applyBorder="1" applyAlignment="1">
      <alignment horizontal="center" vertical="center"/>
    </xf>
    <xf numFmtId="9" fontId="5" fillId="0" borderId="1" xfId="0" applyNumberFormat="1" applyFont="1" applyBorder="1" applyAlignment="1">
      <alignment horizontal="center" vertical="center"/>
    </xf>
    <xf numFmtId="0" fontId="6" fillId="0" borderId="1" xfId="0" applyFont="1" applyBorder="1" applyAlignment="1">
      <alignment vertical="top" wrapText="1"/>
    </xf>
    <xf numFmtId="167" fontId="5" fillId="0" borderId="16" xfId="0" applyNumberFormat="1" applyFont="1" applyBorder="1" applyAlignment="1">
      <alignment horizontal="center" vertical="center" wrapText="1"/>
    </xf>
    <xf numFmtId="0" fontId="5" fillId="0" borderId="0" xfId="0" applyFont="1" applyAlignment="1">
      <alignment vertical="top" wrapText="1"/>
    </xf>
    <xf numFmtId="0" fontId="5" fillId="0" borderId="0" xfId="0" applyFont="1" applyAlignment="1">
      <alignment vertical="top"/>
    </xf>
    <xf numFmtId="9" fontId="5" fillId="0" borderId="1" xfId="6" applyFont="1" applyFill="1" applyBorder="1" applyAlignment="1">
      <alignment horizontal="center" vertical="center"/>
    </xf>
    <xf numFmtId="3" fontId="6" fillId="0" borderId="1" xfId="0" applyNumberFormat="1" applyFont="1" applyBorder="1" applyAlignment="1">
      <alignment horizontal="center" vertical="center" wrapText="1"/>
    </xf>
    <xf numFmtId="0" fontId="5" fillId="0" borderId="1" xfId="7" applyFont="1" applyBorder="1" applyAlignment="1">
      <alignment horizontal="center" vertical="center" wrapText="1"/>
    </xf>
    <xf numFmtId="0" fontId="5" fillId="0" borderId="13" xfId="5" applyFont="1" applyBorder="1" applyAlignment="1">
      <alignment horizontal="center" vertical="center" wrapText="1"/>
    </xf>
    <xf numFmtId="4" fontId="5" fillId="0" borderId="0" xfId="0" applyNumberFormat="1" applyFont="1" applyAlignment="1">
      <alignment horizontal="center"/>
    </xf>
    <xf numFmtId="0" fontId="6" fillId="0" borderId="0" xfId="0" applyFont="1" applyAlignment="1">
      <alignment horizontal="center" vertical="center"/>
    </xf>
    <xf numFmtId="0" fontId="6" fillId="0" borderId="7" xfId="0" applyFont="1" applyBorder="1" applyAlignment="1">
      <alignment horizontal="center" vertical="center"/>
    </xf>
    <xf numFmtId="167" fontId="5" fillId="0" borderId="1" xfId="0" applyNumberFormat="1" applyFont="1" applyBorder="1" applyAlignment="1">
      <alignment horizontal="left" vertical="top" wrapText="1"/>
    </xf>
    <xf numFmtId="167" fontId="5" fillId="0" borderId="1" xfId="0" applyNumberFormat="1" applyFont="1" applyBorder="1" applyAlignment="1">
      <alignment horizontal="left" vertical="top"/>
    </xf>
    <xf numFmtId="9" fontId="5" fillId="0" borderId="1" xfId="6" applyFont="1" applyFill="1" applyBorder="1" applyAlignment="1">
      <alignment horizontal="left" vertical="top"/>
    </xf>
    <xf numFmtId="9" fontId="5" fillId="0" borderId="1" xfId="0" applyNumberFormat="1" applyFont="1" applyBorder="1" applyAlignment="1">
      <alignment horizontal="left" vertical="top" wrapText="1"/>
    </xf>
    <xf numFmtId="4" fontId="5" fillId="0" borderId="1" xfId="0" applyNumberFormat="1" applyFont="1" applyBorder="1" applyAlignment="1">
      <alignment horizontal="left" vertical="top" wrapText="1"/>
    </xf>
    <xf numFmtId="9" fontId="5" fillId="0" borderId="1" xfId="3" applyFont="1" applyFill="1" applyBorder="1" applyAlignment="1">
      <alignment horizontal="left" vertical="top" wrapText="1"/>
    </xf>
    <xf numFmtId="0" fontId="5" fillId="0" borderId="13" xfId="5" applyFont="1" applyBorder="1" applyAlignment="1">
      <alignment horizontal="left" vertical="top" wrapText="1"/>
    </xf>
    <xf numFmtId="167" fontId="6" fillId="0" borderId="1" xfId="0" applyNumberFormat="1" applyFont="1" applyBorder="1" applyAlignment="1">
      <alignment horizontal="left" vertical="top" wrapText="1"/>
    </xf>
    <xf numFmtId="4" fontId="5" fillId="0" borderId="0" xfId="0" applyNumberFormat="1" applyFont="1" applyAlignment="1">
      <alignment horizontal="left" vertical="top" wrapText="1"/>
    </xf>
    <xf numFmtId="3" fontId="5" fillId="0" borderId="0" xfId="0" applyNumberFormat="1" applyFont="1" applyAlignment="1">
      <alignment horizontal="center" vertical="center"/>
    </xf>
    <xf numFmtId="0" fontId="5" fillId="0" borderId="16" xfId="0" applyFont="1" applyBorder="1" applyAlignment="1">
      <alignment horizontal="left" vertical="top" wrapText="1"/>
    </xf>
    <xf numFmtId="3" fontId="5" fillId="0" borderId="0" xfId="0" applyNumberFormat="1" applyFont="1" applyAlignment="1">
      <alignment horizontal="center"/>
    </xf>
    <xf numFmtId="0" fontId="5" fillId="0" borderId="20" xfId="0" applyFont="1" applyBorder="1" applyAlignment="1">
      <alignment horizontal="center" vertical="center" wrapText="1"/>
    </xf>
    <xf numFmtId="0" fontId="5" fillId="0" borderId="0" xfId="0" applyFont="1" applyAlignment="1">
      <alignment horizontal="center" vertical="top" wrapText="1"/>
    </xf>
    <xf numFmtId="0" fontId="5" fillId="3" borderId="1" xfId="0" applyFont="1" applyFill="1" applyBorder="1" applyAlignment="1">
      <alignment horizontal="center" vertical="center" wrapText="1"/>
    </xf>
    <xf numFmtId="0" fontId="6" fillId="3" borderId="3" xfId="0" applyFont="1" applyFill="1" applyBorder="1" applyAlignment="1">
      <alignment horizontal="center" vertical="center" wrapText="1"/>
    </xf>
    <xf numFmtId="4" fontId="6" fillId="2" borderId="1" xfId="0" applyNumberFormat="1" applyFont="1" applyFill="1" applyBorder="1" applyAlignment="1">
      <alignment horizontal="center" vertical="center" wrapText="1"/>
    </xf>
    <xf numFmtId="4" fontId="6" fillId="0" borderId="1" xfId="0" applyNumberFormat="1" applyFont="1" applyBorder="1" applyAlignment="1">
      <alignment horizontal="center" vertical="center" wrapText="1"/>
    </xf>
    <xf numFmtId="0" fontId="8" fillId="3" borderId="3" xfId="0" applyFont="1" applyFill="1" applyBorder="1" applyAlignment="1">
      <alignment horizontal="center" vertical="center" wrapText="1"/>
    </xf>
    <xf numFmtId="0" fontId="2" fillId="0" borderId="15" xfId="0" applyFont="1" applyBorder="1" applyAlignment="1">
      <alignment vertical="top" wrapText="1"/>
    </xf>
    <xf numFmtId="0" fontId="8" fillId="0" borderId="13" xfId="0" applyFont="1" applyBorder="1" applyAlignment="1">
      <alignment horizontal="center" vertical="top" wrapText="1"/>
    </xf>
    <xf numFmtId="0" fontId="6" fillId="0" borderId="0" xfId="0" applyFont="1"/>
    <xf numFmtId="0" fontId="6" fillId="0" borderId="13" xfId="0" applyFont="1" applyBorder="1" applyAlignment="1">
      <alignment horizontal="center" vertical="top" wrapText="1"/>
    </xf>
    <xf numFmtId="0" fontId="6" fillId="0" borderId="13"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vertical="center" wrapText="1"/>
    </xf>
    <xf numFmtId="4" fontId="5" fillId="0" borderId="13" xfId="0" applyNumberFormat="1" applyFont="1" applyBorder="1" applyAlignment="1">
      <alignment horizontal="center" vertical="center" wrapText="1"/>
    </xf>
    <xf numFmtId="4" fontId="6" fillId="0" borderId="13" xfId="0" applyNumberFormat="1" applyFont="1" applyBorder="1" applyAlignment="1">
      <alignment horizontal="center" vertical="center" wrapText="1"/>
    </xf>
    <xf numFmtId="0" fontId="11" fillId="0" borderId="0" xfId="0" applyFont="1" applyAlignment="1">
      <alignment horizontal="center" vertical="center"/>
    </xf>
    <xf numFmtId="0" fontId="11" fillId="0" borderId="0" xfId="0" applyFont="1" applyAlignment="1">
      <alignment vertical="top" wrapText="1"/>
    </xf>
    <xf numFmtId="0" fontId="11" fillId="0" borderId="0" xfId="0" applyFont="1" applyAlignment="1">
      <alignment horizontal="left" vertical="top" wrapText="1"/>
    </xf>
    <xf numFmtId="3" fontId="11" fillId="0" borderId="0" xfId="0" applyNumberFormat="1" applyFont="1" applyAlignment="1">
      <alignment horizontal="center" vertical="center"/>
    </xf>
    <xf numFmtId="0" fontId="11" fillId="0" borderId="0" xfId="0" applyFont="1" applyAlignment="1">
      <alignment horizontal="center" vertical="top" wrapText="1"/>
    </xf>
    <xf numFmtId="0" fontId="11" fillId="0" borderId="0" xfId="0" applyFont="1" applyAlignment="1">
      <alignment vertical="top"/>
    </xf>
    <xf numFmtId="4" fontId="11" fillId="0" borderId="0" xfId="0" applyNumberFormat="1" applyFont="1" applyAlignment="1">
      <alignment horizontal="center" vertical="center"/>
    </xf>
    <xf numFmtId="0" fontId="2" fillId="0" borderId="25" xfId="0" applyFont="1" applyBorder="1" applyAlignment="1">
      <alignment horizontal="center"/>
    </xf>
    <xf numFmtId="0" fontId="8" fillId="4" borderId="17" xfId="0" applyFont="1" applyFill="1" applyBorder="1" applyAlignment="1">
      <alignment horizontal="center" vertical="top" wrapText="1"/>
    </xf>
    <xf numFmtId="0" fontId="8" fillId="4" borderId="17" xfId="0" applyFont="1" applyFill="1" applyBorder="1" applyAlignment="1">
      <alignment horizontal="center" vertical="center" wrapText="1"/>
    </xf>
    <xf numFmtId="4" fontId="8" fillId="4" borderId="17" xfId="0" applyNumberFormat="1" applyFont="1" applyFill="1" applyBorder="1" applyAlignment="1">
      <alignment horizontal="center" vertical="center" wrapText="1"/>
    </xf>
    <xf numFmtId="0" fontId="8" fillId="4" borderId="13" xfId="0" applyFont="1" applyFill="1" applyBorder="1" applyAlignment="1">
      <alignment horizontal="center" vertical="center" wrapText="1"/>
    </xf>
    <xf numFmtId="0" fontId="5" fillId="5" borderId="11" xfId="0" applyFont="1" applyFill="1" applyBorder="1" applyAlignment="1">
      <alignment horizontal="center" vertical="top" wrapText="1"/>
    </xf>
    <xf numFmtId="3" fontId="5" fillId="0" borderId="1" xfId="0" applyNumberFormat="1" applyFont="1" applyBorder="1" applyAlignment="1">
      <alignment horizontal="center" vertical="center" wrapText="1"/>
    </xf>
    <xf numFmtId="10" fontId="5" fillId="0" borderId="1" xfId="0" applyNumberFormat="1" applyFont="1" applyBorder="1" applyAlignment="1">
      <alignment horizontal="center" vertical="center" wrapText="1"/>
    </xf>
    <xf numFmtId="0" fontId="5" fillId="0" borderId="1" xfId="0" applyFont="1" applyBorder="1" applyAlignment="1">
      <alignment horizontal="center" wrapText="1"/>
    </xf>
    <xf numFmtId="0" fontId="5" fillId="0" borderId="0" xfId="0" applyFont="1" applyAlignment="1">
      <alignment horizontal="center" wrapText="1"/>
    </xf>
    <xf numFmtId="0" fontId="2" fillId="0" borderId="1" xfId="0" applyFont="1" applyBorder="1" applyAlignment="1">
      <alignment vertical="top"/>
    </xf>
    <xf numFmtId="0" fontId="9" fillId="2" borderId="2" xfId="0" applyFont="1" applyFill="1" applyBorder="1" applyAlignment="1">
      <alignment horizontal="center" vertical="center" wrapText="1"/>
    </xf>
    <xf numFmtId="0" fontId="8" fillId="2" borderId="3" xfId="0" applyFont="1" applyFill="1" applyBorder="1" applyAlignment="1">
      <alignment vertical="center" wrapText="1"/>
    </xf>
    <xf numFmtId="0" fontId="8" fillId="2" borderId="3" xfId="0" applyFont="1" applyFill="1" applyBorder="1" applyAlignment="1">
      <alignment horizontal="center" vertical="center" wrapText="1"/>
    </xf>
    <xf numFmtId="0" fontId="9" fillId="2" borderId="3" xfId="0" applyFont="1" applyFill="1" applyBorder="1" applyAlignment="1">
      <alignment vertical="center" wrapText="1"/>
    </xf>
    <xf numFmtId="0" fontId="6" fillId="4"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12" fillId="0" borderId="0" xfId="0" applyFont="1" applyAlignment="1">
      <alignment vertical="center"/>
    </xf>
    <xf numFmtId="0" fontId="8" fillId="4" borderId="1" xfId="0" applyFont="1" applyFill="1" applyBorder="1" applyAlignment="1">
      <alignment horizontal="center" wrapText="1"/>
    </xf>
    <xf numFmtId="10" fontId="2" fillId="0" borderId="1" xfId="0" applyNumberFormat="1" applyFont="1" applyBorder="1" applyAlignment="1">
      <alignment horizontal="center" vertical="center"/>
    </xf>
    <xf numFmtId="0" fontId="12" fillId="0" borderId="1" xfId="0" applyFont="1" applyBorder="1" applyAlignment="1">
      <alignment horizontal="right" vertical="center" wrapText="1"/>
    </xf>
    <xf numFmtId="0" fontId="5" fillId="0" borderId="1" xfId="0" applyFont="1" applyBorder="1" applyAlignment="1">
      <alignment horizontal="right" vertical="center" wrapText="1"/>
    </xf>
    <xf numFmtId="0" fontId="15" fillId="0" borderId="1" xfId="0" applyFont="1" applyBorder="1" applyAlignment="1">
      <alignment horizontal="right" vertical="center" wrapText="1"/>
    </xf>
    <xf numFmtId="0" fontId="12" fillId="0" borderId="1" xfId="0" applyFont="1" applyBorder="1" applyAlignment="1">
      <alignment horizontal="center" wrapText="1"/>
    </xf>
    <xf numFmtId="10" fontId="12" fillId="0" borderId="1" xfId="0" applyNumberFormat="1" applyFont="1" applyBorder="1" applyAlignment="1">
      <alignment horizontal="center" vertical="center"/>
    </xf>
    <xf numFmtId="0" fontId="5" fillId="4" borderId="1" xfId="0" applyFont="1" applyFill="1" applyBorder="1" applyAlignment="1">
      <alignment horizontal="center" vertical="center" wrapText="1"/>
    </xf>
    <xf numFmtId="0" fontId="5" fillId="0" borderId="1" xfId="0" applyFont="1" applyBorder="1" applyAlignment="1">
      <alignment horizontal="left" vertical="top"/>
    </xf>
    <xf numFmtId="164" fontId="5" fillId="0" borderId="1" xfId="0" applyNumberFormat="1" applyFont="1" applyBorder="1" applyAlignment="1">
      <alignment horizontal="center" vertical="center"/>
    </xf>
    <xf numFmtId="0" fontId="5" fillId="0" borderId="1" xfId="1" applyFont="1" applyBorder="1" applyAlignment="1">
      <alignment horizontal="left" vertical="center" wrapText="1"/>
    </xf>
    <xf numFmtId="0" fontId="12" fillId="0" borderId="1" xfId="0" applyFont="1" applyBorder="1" applyAlignment="1">
      <alignment horizontal="left" vertical="center" wrapText="1"/>
    </xf>
    <xf numFmtId="164" fontId="2" fillId="0" borderId="1" xfId="0" applyNumberFormat="1" applyFont="1" applyBorder="1" applyAlignment="1">
      <alignment horizontal="center" vertical="center"/>
    </xf>
    <xf numFmtId="165" fontId="12" fillId="0" borderId="1" xfId="0" applyNumberFormat="1" applyFont="1" applyBorder="1" applyAlignment="1">
      <alignment horizontal="center" vertical="center"/>
    </xf>
    <xf numFmtId="0" fontId="5" fillId="0" borderId="5" xfId="0" applyFont="1" applyBorder="1" applyAlignment="1">
      <alignment wrapText="1"/>
    </xf>
    <xf numFmtId="0" fontId="5" fillId="0" borderId="12" xfId="0" applyFont="1" applyBorder="1" applyAlignment="1">
      <alignment wrapText="1"/>
    </xf>
    <xf numFmtId="0" fontId="5" fillId="0" borderId="19" xfId="0" applyFont="1" applyBorder="1" applyAlignment="1">
      <alignment wrapText="1"/>
    </xf>
    <xf numFmtId="0" fontId="5" fillId="0" borderId="26" xfId="0" applyFont="1" applyBorder="1" applyAlignment="1">
      <alignment wrapText="1"/>
    </xf>
    <xf numFmtId="0" fontId="5" fillId="0" borderId="10" xfId="0" applyFont="1" applyBorder="1" applyAlignment="1">
      <alignment wrapText="1"/>
    </xf>
    <xf numFmtId="0" fontId="5" fillId="0" borderId="2" xfId="0" applyFont="1" applyBorder="1" applyAlignment="1">
      <alignment wrapText="1"/>
    </xf>
    <xf numFmtId="0" fontId="5" fillId="0" borderId="2" xfId="0" applyFont="1" applyBorder="1" applyAlignment="1">
      <alignment horizontal="left" vertical="top" wrapText="1"/>
    </xf>
    <xf numFmtId="0" fontId="5" fillId="0" borderId="10" xfId="0" applyFont="1" applyBorder="1" applyAlignment="1">
      <alignment horizontal="left" vertical="top" wrapText="1"/>
    </xf>
    <xf numFmtId="0" fontId="5" fillId="0" borderId="5" xfId="0" applyFont="1" applyBorder="1" applyAlignment="1">
      <alignment horizontal="left" vertical="top" wrapText="1"/>
    </xf>
    <xf numFmtId="0" fontId="5" fillId="0" borderId="6" xfId="0" applyFont="1" applyBorder="1" applyAlignment="1">
      <alignment horizontal="left" vertical="top" wrapText="1"/>
    </xf>
    <xf numFmtId="0" fontId="22" fillId="0" borderId="1" xfId="0" applyFont="1" applyBorder="1" applyAlignment="1">
      <alignment vertical="center" wrapText="1"/>
    </xf>
    <xf numFmtId="0" fontId="6" fillId="2" borderId="2"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10" fillId="0" borderId="23" xfId="0" applyFont="1" applyBorder="1" applyAlignment="1">
      <alignment horizontal="center" vertical="center" wrapText="1"/>
    </xf>
    <xf numFmtId="0" fontId="3" fillId="0" borderId="23" xfId="0" applyFont="1" applyBorder="1" applyAlignment="1">
      <alignment horizontal="center" vertical="center" wrapText="1"/>
    </xf>
    <xf numFmtId="4" fontId="6" fillId="4" borderId="1" xfId="0" applyNumberFormat="1" applyFont="1" applyFill="1" applyBorder="1" applyAlignment="1">
      <alignment horizontal="center" vertical="center" wrapText="1"/>
    </xf>
    <xf numFmtId="0" fontId="6" fillId="4" borderId="3" xfId="0"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4" borderId="2" xfId="0" applyFont="1" applyFill="1" applyBorder="1" applyAlignment="1">
      <alignment horizontal="center" vertical="center" wrapText="1"/>
    </xf>
    <xf numFmtId="167" fontId="5" fillId="0" borderId="2" xfId="0" applyNumberFormat="1" applyFont="1" applyBorder="1" applyAlignment="1">
      <alignment vertical="center"/>
    </xf>
    <xf numFmtId="167" fontId="5" fillId="0" borderId="12" xfId="0" applyNumberFormat="1" applyFont="1" applyBorder="1" applyAlignment="1">
      <alignment vertical="center"/>
    </xf>
    <xf numFmtId="0" fontId="5" fillId="0" borderId="16" xfId="0" applyFont="1" applyBorder="1" applyAlignment="1">
      <alignment horizontal="center" vertical="top" wrapText="1"/>
    </xf>
    <xf numFmtId="9" fontId="5" fillId="0" borderId="16" xfId="0" applyNumberFormat="1" applyFont="1" applyBorder="1" applyAlignment="1">
      <alignment horizontal="center" vertical="center" wrapText="1"/>
    </xf>
    <xf numFmtId="0" fontId="5" fillId="0" borderId="1" xfId="5" applyFont="1" applyBorder="1" applyAlignment="1">
      <alignment horizontal="center" vertical="center" wrapText="1"/>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167" fontId="5" fillId="0" borderId="2" xfId="0" applyNumberFormat="1" applyFont="1" applyBorder="1" applyAlignment="1">
      <alignment horizontal="center" vertical="center"/>
    </xf>
    <xf numFmtId="167" fontId="5" fillId="0" borderId="12" xfId="0" applyNumberFormat="1" applyFont="1" applyBorder="1" applyAlignment="1">
      <alignment horizontal="center" vertical="center"/>
    </xf>
    <xf numFmtId="0" fontId="5" fillId="0" borderId="1" xfId="0" applyFont="1" applyBorder="1" applyAlignment="1">
      <alignment horizontal="left" vertical="center" wrapText="1"/>
    </xf>
    <xf numFmtId="167" fontId="5" fillId="0" borderId="0" xfId="0" applyNumberFormat="1" applyFont="1" applyAlignment="1">
      <alignment horizontal="left" vertical="top" wrapText="1"/>
    </xf>
    <xf numFmtId="167" fontId="5" fillId="0" borderId="0" xfId="0" applyNumberFormat="1" applyFont="1" applyAlignment="1">
      <alignment horizontal="left" vertical="top"/>
    </xf>
    <xf numFmtId="9" fontId="5" fillId="0" borderId="0" xfId="6" applyFont="1" applyFill="1" applyBorder="1" applyAlignment="1">
      <alignment horizontal="left" vertical="top"/>
    </xf>
    <xf numFmtId="0" fontId="6" fillId="0" borderId="1" xfId="0" applyFont="1" applyBorder="1" applyAlignment="1">
      <alignment horizontal="right" vertical="center" wrapText="1"/>
    </xf>
    <xf numFmtId="3" fontId="6" fillId="4" borderId="1" xfId="0" applyNumberFormat="1" applyFont="1" applyFill="1" applyBorder="1" applyAlignment="1">
      <alignment horizontal="center" vertical="center" wrapText="1"/>
    </xf>
    <xf numFmtId="0" fontId="6" fillId="3" borderId="1" xfId="0" applyFont="1" applyFill="1" applyBorder="1" applyAlignment="1">
      <alignment horizontal="left" vertical="center" wrapText="1"/>
    </xf>
    <xf numFmtId="0" fontId="5" fillId="0" borderId="16" xfId="0" applyFont="1" applyBorder="1" applyAlignment="1">
      <alignment horizontal="center" vertical="center"/>
    </xf>
    <xf numFmtId="4" fontId="5" fillId="0" borderId="3" xfId="0" applyNumberFormat="1" applyFont="1" applyBorder="1" applyAlignment="1">
      <alignment horizontal="center" vertical="center"/>
    </xf>
    <xf numFmtId="4" fontId="5" fillId="0" borderId="1" xfId="0" applyNumberFormat="1" applyFont="1" applyBorder="1" applyAlignment="1">
      <alignment horizontal="center" vertical="center" wrapText="1"/>
    </xf>
    <xf numFmtId="4" fontId="12" fillId="0" borderId="1" xfId="0" applyNumberFormat="1" applyFont="1" applyBorder="1" applyAlignment="1">
      <alignment horizontal="center"/>
    </xf>
    <xf numFmtId="0" fontId="5" fillId="0" borderId="2" xfId="0" applyFont="1" applyBorder="1" applyAlignment="1">
      <alignment horizontal="center" vertical="center"/>
    </xf>
    <xf numFmtId="0" fontId="5" fillId="0" borderId="20" xfId="0" applyFont="1" applyBorder="1" applyAlignment="1">
      <alignment horizontal="center" vertical="center"/>
    </xf>
    <xf numFmtId="0" fontId="5" fillId="0" borderId="20" xfId="0" applyFont="1" applyBorder="1"/>
    <xf numFmtId="0" fontId="5" fillId="0" borderId="20" xfId="0" applyFont="1" applyBorder="1" applyAlignment="1">
      <alignment vertical="center" wrapText="1"/>
    </xf>
    <xf numFmtId="0" fontId="5" fillId="0" borderId="0" xfId="0" applyFont="1" applyAlignment="1">
      <alignment vertical="center"/>
    </xf>
    <xf numFmtId="0" fontId="5" fillId="0" borderId="0" xfId="0" applyFont="1" applyAlignment="1">
      <alignment horizontal="left" vertical="top" wrapText="1"/>
    </xf>
    <xf numFmtId="0" fontId="5" fillId="0" borderId="0" xfId="0" applyFont="1"/>
    <xf numFmtId="0" fontId="6" fillId="0" borderId="8" xfId="0" applyFont="1" applyBorder="1" applyAlignment="1">
      <alignment horizontal="right" vertical="center" wrapText="1"/>
    </xf>
    <xf numFmtId="0" fontId="6" fillId="0" borderId="12" xfId="0" applyFont="1" applyBorder="1" applyAlignment="1">
      <alignment horizontal="right" vertical="center" wrapText="1"/>
    </xf>
    <xf numFmtId="0" fontId="6" fillId="0" borderId="7" xfId="0" applyFont="1" applyBorder="1" applyAlignment="1">
      <alignment horizontal="right" vertical="center" wrapText="1"/>
    </xf>
    <xf numFmtId="0" fontId="5" fillId="0" borderId="19" xfId="0" applyFont="1" applyBorder="1" applyAlignment="1">
      <alignment vertical="center"/>
    </xf>
    <xf numFmtId="0" fontId="6" fillId="0" borderId="1" xfId="0" applyFont="1" applyBorder="1" applyAlignment="1">
      <alignment horizontal="left" vertical="top" wrapText="1"/>
    </xf>
    <xf numFmtId="0" fontId="24" fillId="0" borderId="0" xfId="0" applyFont="1" applyAlignment="1">
      <alignment horizontal="left" vertical="top" wrapText="1"/>
    </xf>
    <xf numFmtId="0" fontId="6" fillId="0" borderId="0" xfId="0" applyFont="1" applyAlignment="1">
      <alignment vertical="center" wrapText="1"/>
    </xf>
    <xf numFmtId="0" fontId="5" fillId="0" borderId="0" xfId="0" applyFont="1" applyAlignment="1">
      <alignment horizontal="left" vertical="top"/>
    </xf>
    <xf numFmtId="0" fontId="6" fillId="0" borderId="24" xfId="0" applyFont="1" applyBorder="1" applyAlignment="1">
      <alignment horizontal="left" vertical="center" wrapText="1"/>
    </xf>
    <xf numFmtId="0" fontId="8" fillId="4" borderId="13" xfId="0" applyFont="1" applyFill="1" applyBorder="1" applyAlignment="1">
      <alignment horizontal="center" vertical="center" wrapText="1"/>
    </xf>
    <xf numFmtId="4" fontId="8" fillId="4" borderId="13" xfId="0" applyNumberFormat="1" applyFont="1" applyFill="1" applyBorder="1" applyAlignment="1">
      <alignment horizontal="center" vertical="center" wrapText="1"/>
    </xf>
    <xf numFmtId="0" fontId="8" fillId="4" borderId="23" xfId="0" applyFont="1" applyFill="1" applyBorder="1" applyAlignment="1">
      <alignment horizontal="center" vertical="center" wrapText="1"/>
    </xf>
    <xf numFmtId="0" fontId="9" fillId="4" borderId="1"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21" xfId="0" applyFont="1" applyFill="1" applyBorder="1" applyAlignment="1">
      <alignment horizontal="center" vertical="center" wrapText="1"/>
    </xf>
    <xf numFmtId="4" fontId="3" fillId="4" borderId="13" xfId="0" applyNumberFormat="1" applyFont="1" applyFill="1" applyBorder="1" applyAlignment="1">
      <alignment horizontal="center" vertical="center" wrapText="1"/>
    </xf>
    <xf numFmtId="0" fontId="3" fillId="4" borderId="17" xfId="0" applyFont="1" applyFill="1" applyBorder="1" applyAlignment="1">
      <alignment horizontal="center" vertical="top" wrapText="1"/>
    </xf>
    <xf numFmtId="0" fontId="3" fillId="4" borderId="21" xfId="0" applyFont="1" applyFill="1" applyBorder="1" applyAlignment="1">
      <alignment horizontal="center" vertical="top" wrapText="1"/>
    </xf>
    <xf numFmtId="0" fontId="3" fillId="4" borderId="17"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9" fillId="4" borderId="3" xfId="0" applyFont="1" applyFill="1" applyBorder="1" applyAlignment="1">
      <alignment vertical="center" wrapText="1"/>
    </xf>
    <xf numFmtId="0" fontId="9" fillId="4" borderId="16" xfId="0" applyFont="1" applyFill="1" applyBorder="1" applyAlignment="1">
      <alignment vertical="center" wrapText="1"/>
    </xf>
    <xf numFmtId="0" fontId="8" fillId="4" borderId="17" xfId="0" applyFont="1" applyFill="1" applyBorder="1" applyAlignment="1">
      <alignment horizontal="center" vertical="top" wrapText="1"/>
    </xf>
    <xf numFmtId="0" fontId="8" fillId="4" borderId="21" xfId="0" applyFont="1" applyFill="1" applyBorder="1" applyAlignment="1">
      <alignment horizontal="center" vertical="top" wrapText="1"/>
    </xf>
    <xf numFmtId="0" fontId="9" fillId="4" borderId="3" xfId="0" applyFont="1" applyFill="1" applyBorder="1" applyAlignment="1">
      <alignment horizontal="center" vertical="center" wrapText="1"/>
    </xf>
    <xf numFmtId="0" fontId="9" fillId="4" borderId="16" xfId="0" applyFont="1" applyFill="1" applyBorder="1" applyAlignment="1">
      <alignment horizontal="center" vertical="center" wrapText="1"/>
    </xf>
    <xf numFmtId="0" fontId="21" fillId="0" borderId="0" xfId="0" applyFont="1" applyAlignment="1">
      <alignment horizontal="center" vertical="center"/>
    </xf>
    <xf numFmtId="0" fontId="1" fillId="0" borderId="0" xfId="0" applyFont="1" applyAlignment="1">
      <alignment horizontal="center" vertical="center" wrapText="1"/>
    </xf>
    <xf numFmtId="0" fontId="0" fillId="0" borderId="0" xfId="0" applyAlignment="1">
      <alignment horizont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1" xfId="0" applyFont="1" applyBorder="1" applyAlignment="1">
      <alignment horizontal="center" vertical="center" wrapTex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3"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xf>
    <xf numFmtId="0" fontId="5" fillId="0" borderId="1" xfId="0" applyFont="1" applyBorder="1" applyAlignment="1">
      <alignment horizontal="center"/>
    </xf>
    <xf numFmtId="0" fontId="12" fillId="0" borderId="0" xfId="0" applyFont="1" applyAlignment="1">
      <alignment horizontal="center" vertical="center"/>
    </xf>
    <xf numFmtId="4" fontId="5" fillId="0" borderId="3" xfId="0" applyNumberFormat="1" applyFont="1" applyBorder="1" applyAlignment="1">
      <alignment horizontal="center" vertical="center"/>
    </xf>
    <xf numFmtId="4" fontId="5" fillId="0" borderId="15" xfId="0" applyNumberFormat="1" applyFont="1" applyBorder="1" applyAlignment="1">
      <alignment horizontal="center" vertical="center"/>
    </xf>
    <xf numFmtId="4" fontId="5" fillId="0" borderId="16" xfId="0" applyNumberFormat="1" applyFont="1" applyBorder="1" applyAlignment="1">
      <alignment horizontal="center" vertical="center"/>
    </xf>
    <xf numFmtId="0" fontId="11" fillId="0" borderId="0" xfId="0" applyFont="1" applyAlignment="1">
      <alignment vertical="center"/>
    </xf>
    <xf numFmtId="0" fontId="7" fillId="0" borderId="1" xfId="0" applyFont="1" applyBorder="1" applyAlignment="1">
      <alignment horizontal="center" vertical="center" wrapText="1"/>
    </xf>
    <xf numFmtId="0" fontId="7" fillId="0" borderId="1" xfId="0" applyFont="1" applyBorder="1" applyAlignment="1">
      <alignment horizontal="center" vertical="top" wrapText="1"/>
    </xf>
    <xf numFmtId="4" fontId="7" fillId="0" borderId="1"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6" fillId="0" borderId="13" xfId="0" applyFont="1" applyBorder="1" applyAlignment="1">
      <alignment horizontal="center" vertical="top" wrapText="1"/>
    </xf>
    <xf numFmtId="0" fontId="2" fillId="0" borderId="3"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xf>
    <xf numFmtId="0" fontId="2" fillId="0" borderId="1" xfId="0" applyFont="1" applyBorder="1" applyAlignment="1">
      <alignment horizontal="center" vertical="center"/>
    </xf>
    <xf numFmtId="0" fontId="2" fillId="0" borderId="20" xfId="0" applyFont="1" applyBorder="1" applyAlignment="1">
      <alignment horizontal="center" vertical="center" wrapText="1"/>
    </xf>
    <xf numFmtId="0" fontId="2" fillId="0" borderId="1" xfId="0" applyFont="1" applyBorder="1" applyAlignment="1">
      <alignment horizontal="center" vertical="center" wrapText="1"/>
    </xf>
    <xf numFmtId="0" fontId="25" fillId="0" borderId="0" xfId="0" applyFont="1"/>
    <xf numFmtId="0" fontId="12" fillId="0" borderId="0" xfId="0" applyFont="1" applyAlignment="1">
      <alignment vertical="top" wrapText="1"/>
    </xf>
  </cellXfs>
  <cellStyles count="8">
    <cellStyle name="Dziesiętny 2" xfId="4" xr:uid="{35FD0989-8420-4486-B8B8-4F5E4C4311D6}"/>
    <cellStyle name="Excel Built-in Normal" xfId="1" xr:uid="{F8E3BADC-7858-45A3-9088-01F8328A5DA0}"/>
    <cellStyle name="Normalny" xfId="0" builtinId="0"/>
    <cellStyle name="Normalny 2" xfId="5" xr:uid="{C3384E0D-21E5-4B42-B4FE-CBC6364FEFF0}"/>
    <cellStyle name="Normalny 3" xfId="7" xr:uid="{0AC7219D-FAB5-4F68-A25F-4352CD74AB71}"/>
    <cellStyle name="Procentowy" xfId="3" builtinId="5"/>
    <cellStyle name="Procentowy 2" xfId="6" xr:uid="{1D5E0625-8F90-44C1-A28D-C7D160A73F26}"/>
    <cellStyle name="Walutowy" xfId="2"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2E1CF-974A-466C-914E-21BE426CAECC}">
  <dimension ref="A7:M26"/>
  <sheetViews>
    <sheetView workbookViewId="0">
      <selection activeCell="I7" sqref="I7"/>
    </sheetView>
  </sheetViews>
  <sheetFormatPr defaultRowHeight="14.25" x14ac:dyDescent="0.2"/>
  <cols>
    <col min="1" max="2" width="9.140625" style="3"/>
    <col min="3" max="3" width="91.140625" style="3" customWidth="1"/>
    <col min="4" max="4" width="15.85546875" style="3" customWidth="1"/>
    <col min="5" max="8" width="9.140625" style="3"/>
    <col min="9" max="9" width="21.5703125" style="3" customWidth="1"/>
    <col min="10" max="16384" width="9.140625" style="3"/>
  </cols>
  <sheetData>
    <row r="7" spans="2:13" x14ac:dyDescent="0.2">
      <c r="C7" s="3" t="s">
        <v>965</v>
      </c>
      <c r="H7" s="137"/>
      <c r="I7" s="137" t="s">
        <v>981</v>
      </c>
    </row>
    <row r="8" spans="2:13" x14ac:dyDescent="0.2">
      <c r="H8" s="137"/>
      <c r="I8" s="137"/>
    </row>
    <row r="9" spans="2:13" s="14" customFormat="1" ht="85.5" x14ac:dyDescent="0.25">
      <c r="B9" s="105" t="s">
        <v>0</v>
      </c>
      <c r="C9" s="282" t="s">
        <v>1</v>
      </c>
      <c r="D9" s="105" t="s">
        <v>2</v>
      </c>
      <c r="E9" s="105" t="s">
        <v>3</v>
      </c>
      <c r="F9" s="105" t="s">
        <v>4</v>
      </c>
      <c r="G9" s="105" t="s">
        <v>5</v>
      </c>
      <c r="H9" s="195" t="s">
        <v>6</v>
      </c>
      <c r="I9" s="195" t="s">
        <v>7</v>
      </c>
      <c r="J9" s="105" t="s">
        <v>8</v>
      </c>
      <c r="K9" s="105" t="s">
        <v>9</v>
      </c>
      <c r="L9" s="105" t="s">
        <v>10</v>
      </c>
      <c r="M9" s="17"/>
    </row>
    <row r="10" spans="2:13" s="18" customFormat="1" ht="71.25" x14ac:dyDescent="0.2">
      <c r="B10" s="19">
        <v>1</v>
      </c>
      <c r="C10" s="108" t="s">
        <v>958</v>
      </c>
      <c r="D10" s="19" t="s">
        <v>15</v>
      </c>
      <c r="E10" s="19">
        <v>50</v>
      </c>
      <c r="F10" s="19"/>
      <c r="G10" s="19"/>
      <c r="H10" s="286"/>
      <c r="I10" s="122"/>
      <c r="J10" s="22"/>
      <c r="K10" s="22"/>
      <c r="L10" s="22"/>
    </row>
    <row r="11" spans="2:13" s="18" customFormat="1" ht="71.25" x14ac:dyDescent="0.2">
      <c r="B11" s="19">
        <v>2</v>
      </c>
      <c r="C11" s="108" t="s">
        <v>959</v>
      </c>
      <c r="D11" s="19" t="s">
        <v>15</v>
      </c>
      <c r="E11" s="19">
        <v>6</v>
      </c>
      <c r="F11" s="19"/>
      <c r="G11" s="19"/>
      <c r="H11" s="286"/>
      <c r="I11" s="122"/>
      <c r="J11" s="22"/>
      <c r="K11" s="22"/>
      <c r="L11" s="22"/>
    </row>
    <row r="12" spans="2:13" s="18" customFormat="1" ht="71.25" x14ac:dyDescent="0.2">
      <c r="B12" s="19">
        <v>3</v>
      </c>
      <c r="C12" s="108" t="s">
        <v>960</v>
      </c>
      <c r="D12" s="19" t="s">
        <v>15</v>
      </c>
      <c r="E12" s="19">
        <v>6</v>
      </c>
      <c r="F12" s="19"/>
      <c r="G12" s="19"/>
      <c r="H12" s="286"/>
      <c r="I12" s="122"/>
      <c r="J12" s="22"/>
      <c r="K12" s="22"/>
      <c r="L12" s="22"/>
    </row>
    <row r="13" spans="2:13" s="18" customFormat="1" ht="71.25" x14ac:dyDescent="0.2">
      <c r="B13" s="19">
        <v>4</v>
      </c>
      <c r="C13" s="108" t="s">
        <v>961</v>
      </c>
      <c r="D13" s="19" t="s">
        <v>15</v>
      </c>
      <c r="E13" s="19">
        <v>80</v>
      </c>
      <c r="F13" s="19"/>
      <c r="G13" s="19"/>
      <c r="H13" s="122"/>
      <c r="I13" s="122"/>
      <c r="J13" s="22"/>
      <c r="K13" s="22"/>
      <c r="L13" s="22"/>
    </row>
    <row r="14" spans="2:13" s="18" customFormat="1" ht="71.25" x14ac:dyDescent="0.2">
      <c r="B14" s="19">
        <v>5</v>
      </c>
      <c r="C14" s="108" t="s">
        <v>962</v>
      </c>
      <c r="D14" s="19" t="s">
        <v>15</v>
      </c>
      <c r="E14" s="19">
        <v>6</v>
      </c>
      <c r="F14" s="19"/>
      <c r="G14" s="19"/>
      <c r="H14" s="122"/>
      <c r="I14" s="122"/>
      <c r="J14" s="22"/>
      <c r="K14" s="22"/>
      <c r="L14" s="22"/>
    </row>
    <row r="15" spans="2:13" s="18" customFormat="1" ht="71.25" x14ac:dyDescent="0.2">
      <c r="B15" s="19">
        <v>6</v>
      </c>
      <c r="C15" s="108" t="s">
        <v>963</v>
      </c>
      <c r="D15" s="19" t="s">
        <v>15</v>
      </c>
      <c r="E15" s="19">
        <v>6</v>
      </c>
      <c r="F15" s="19"/>
      <c r="G15" s="19"/>
      <c r="H15" s="122"/>
      <c r="I15" s="122"/>
      <c r="J15" s="22"/>
      <c r="K15" s="22"/>
      <c r="L15" s="22"/>
    </row>
    <row r="16" spans="2:13" s="18" customFormat="1" ht="71.25" x14ac:dyDescent="0.2">
      <c r="B16" s="19">
        <v>7</v>
      </c>
      <c r="C16" s="108" t="s">
        <v>964</v>
      </c>
      <c r="D16" s="19" t="s">
        <v>15</v>
      </c>
      <c r="E16" s="19">
        <v>3</v>
      </c>
      <c r="F16" s="19"/>
      <c r="G16" s="19"/>
      <c r="H16" s="122"/>
      <c r="I16" s="122"/>
      <c r="J16" s="22"/>
      <c r="K16" s="22"/>
      <c r="L16" s="22"/>
    </row>
    <row r="17" spans="1:12" s="25" customFormat="1" x14ac:dyDescent="0.25">
      <c r="A17" s="24"/>
      <c r="B17" s="20"/>
      <c r="C17" s="20" t="s">
        <v>12</v>
      </c>
      <c r="D17" s="20" t="s">
        <v>12</v>
      </c>
      <c r="E17" s="20" t="s">
        <v>12</v>
      </c>
      <c r="F17" s="20" t="s">
        <v>12</v>
      </c>
      <c r="G17" s="20" t="s">
        <v>12</v>
      </c>
      <c r="H17" s="285" t="s">
        <v>12</v>
      </c>
      <c r="I17" s="122">
        <f>SUM(I10:I16)</f>
        <v>0</v>
      </c>
      <c r="J17" s="19"/>
      <c r="K17" s="19"/>
      <c r="L17" s="20"/>
    </row>
    <row r="18" spans="1:12" s="18" customFormat="1" x14ac:dyDescent="0.2">
      <c r="B18" s="25"/>
      <c r="D18" s="25"/>
      <c r="E18" s="25"/>
      <c r="F18" s="25"/>
      <c r="G18" s="25"/>
      <c r="H18" s="79"/>
      <c r="I18" s="79"/>
    </row>
    <row r="19" spans="1:12" s="18" customFormat="1" x14ac:dyDescent="0.2">
      <c r="B19" s="25"/>
      <c r="D19" s="25"/>
      <c r="E19" s="25"/>
      <c r="F19" s="25"/>
      <c r="G19" s="25"/>
      <c r="H19" s="79"/>
      <c r="I19" s="79"/>
    </row>
    <row r="20" spans="1:12" s="18" customFormat="1" x14ac:dyDescent="0.2">
      <c r="B20" s="25"/>
      <c r="D20" s="25"/>
      <c r="E20" s="25"/>
      <c r="F20" s="25"/>
      <c r="G20" s="25"/>
      <c r="H20" s="79"/>
      <c r="I20" s="79"/>
    </row>
    <row r="21" spans="1:12" s="18" customFormat="1" x14ac:dyDescent="0.2">
      <c r="B21" s="25"/>
      <c r="D21" s="25"/>
      <c r="E21" s="25"/>
      <c r="F21" s="25"/>
      <c r="G21" s="25"/>
      <c r="H21" s="25"/>
      <c r="I21" s="79"/>
    </row>
    <row r="22" spans="1:12" s="18" customFormat="1" x14ac:dyDescent="0.2"/>
    <row r="23" spans="1:12" s="18" customFormat="1" x14ac:dyDescent="0.2">
      <c r="H23" s="291" t="s">
        <v>589</v>
      </c>
      <c r="I23" s="291"/>
      <c r="J23" s="291"/>
    </row>
    <row r="24" spans="1:12" s="18" customFormat="1" x14ac:dyDescent="0.2">
      <c r="H24" s="291" t="s">
        <v>590</v>
      </c>
      <c r="I24" s="291"/>
      <c r="J24" s="291"/>
    </row>
    <row r="25" spans="1:12" s="18" customFormat="1" x14ac:dyDescent="0.2">
      <c r="E25" s="83"/>
      <c r="F25" s="83"/>
      <c r="G25" s="83"/>
      <c r="H25" s="292"/>
      <c r="I25" s="292"/>
      <c r="J25" s="292"/>
      <c r="K25" s="78"/>
      <c r="L25" s="78"/>
    </row>
    <row r="26" spans="1:12" s="18" customFormat="1" x14ac:dyDescent="0.2">
      <c r="E26" s="83"/>
      <c r="F26" s="83"/>
      <c r="G26" s="83"/>
      <c r="H26" s="83"/>
      <c r="I26" s="83"/>
      <c r="J26" s="83"/>
      <c r="K26" s="78"/>
      <c r="L26" s="78"/>
    </row>
  </sheetData>
  <mergeCells count="3">
    <mergeCell ref="H23:J23"/>
    <mergeCell ref="H24:J24"/>
    <mergeCell ref="H25:J25"/>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E22033-3352-4DB8-9A58-5D3DF20FA5C2}">
  <dimension ref="A1:M157"/>
  <sheetViews>
    <sheetView workbookViewId="0">
      <selection activeCell="J3" sqref="J3"/>
    </sheetView>
  </sheetViews>
  <sheetFormatPr defaultColWidth="9.140625" defaultRowHeight="14.25" x14ac:dyDescent="0.2"/>
  <cols>
    <col min="1" max="1" width="4.42578125" style="18" customWidth="1"/>
    <col min="2" max="2" width="85.5703125" style="78" customWidth="1"/>
    <col min="3" max="3" width="9.140625" style="18"/>
    <col min="4" max="4" width="9.7109375" style="18" customWidth="1"/>
    <col min="5" max="5" width="8" style="18" customWidth="1"/>
    <col min="6" max="6" width="11.7109375" style="18" customWidth="1"/>
    <col min="7" max="7" width="18.7109375" style="154" customWidth="1"/>
    <col min="8" max="8" width="5.7109375" style="18" customWidth="1"/>
    <col min="9" max="9" width="22.28515625" style="18" customWidth="1"/>
    <col min="10" max="10" width="28.140625" style="154" customWidth="1"/>
    <col min="11" max="11" width="18.140625" style="18" customWidth="1"/>
    <col min="12" max="12" width="12.42578125" style="18" customWidth="1"/>
    <col min="13" max="13" width="16.7109375" style="18" customWidth="1"/>
    <col min="14" max="14" width="26.85546875" style="18" customWidth="1"/>
    <col min="15" max="16384" width="9.140625" style="18"/>
  </cols>
  <sheetData>
    <row r="1" spans="1:13" x14ac:dyDescent="0.2">
      <c r="G1" s="18"/>
      <c r="J1" s="18"/>
    </row>
    <row r="2" spans="1:13" x14ac:dyDescent="0.2">
      <c r="G2" s="18"/>
      <c r="J2" s="18"/>
    </row>
    <row r="3" spans="1:13" x14ac:dyDescent="0.2">
      <c r="G3" s="18"/>
      <c r="J3" s="18" t="s">
        <v>990</v>
      </c>
    </row>
    <row r="4" spans="1:13" x14ac:dyDescent="0.2">
      <c r="B4" s="78" t="s">
        <v>945</v>
      </c>
      <c r="G4" s="18"/>
      <c r="J4" s="18"/>
    </row>
    <row r="5" spans="1:13" x14ac:dyDescent="0.2">
      <c r="A5" s="302"/>
      <c r="B5" s="302"/>
      <c r="C5" s="155"/>
      <c r="D5" s="155"/>
      <c r="E5" s="155"/>
      <c r="F5" s="155"/>
      <c r="G5" s="156"/>
      <c r="H5" s="155"/>
      <c r="I5" s="155"/>
      <c r="J5" s="156"/>
      <c r="K5" s="155"/>
      <c r="L5" s="155"/>
    </row>
    <row r="6" spans="1:13" ht="42.75" x14ac:dyDescent="0.2">
      <c r="A6" s="230" t="s">
        <v>0</v>
      </c>
      <c r="B6" s="230" t="s">
        <v>17</v>
      </c>
      <c r="C6" s="230" t="s">
        <v>18</v>
      </c>
      <c r="D6" s="230" t="s">
        <v>78</v>
      </c>
      <c r="E6" s="230" t="s">
        <v>19</v>
      </c>
      <c r="F6" s="230" t="s">
        <v>6</v>
      </c>
      <c r="G6" s="261" t="s">
        <v>7</v>
      </c>
      <c r="H6" s="230" t="s">
        <v>20</v>
      </c>
      <c r="I6" s="230" t="s">
        <v>21</v>
      </c>
      <c r="J6" s="261" t="s">
        <v>9</v>
      </c>
      <c r="K6" s="230" t="s">
        <v>22</v>
      </c>
      <c r="L6" s="230" t="s">
        <v>5</v>
      </c>
      <c r="M6" s="230" t="s">
        <v>931</v>
      </c>
    </row>
    <row r="7" spans="1:13" x14ac:dyDescent="0.2">
      <c r="A7" s="268">
        <v>1</v>
      </c>
      <c r="B7" s="189" t="s">
        <v>591</v>
      </c>
      <c r="C7" s="131" t="s">
        <v>11</v>
      </c>
      <c r="D7" s="131"/>
      <c r="E7" s="131"/>
      <c r="F7" s="169"/>
      <c r="G7" s="169"/>
      <c r="H7" s="269"/>
      <c r="I7" s="169"/>
      <c r="J7" s="169"/>
      <c r="K7" s="131"/>
      <c r="L7" s="131"/>
      <c r="M7" s="22"/>
    </row>
    <row r="8" spans="1:13" ht="28.5" x14ac:dyDescent="0.2">
      <c r="A8" s="158">
        <v>2</v>
      </c>
      <c r="B8" s="87" t="s">
        <v>592</v>
      </c>
      <c r="C8" s="20" t="s">
        <v>81</v>
      </c>
      <c r="D8" s="20"/>
      <c r="E8" s="20"/>
      <c r="F8" s="99"/>
      <c r="G8" s="99"/>
      <c r="H8" s="159"/>
      <c r="I8" s="99"/>
      <c r="J8" s="99"/>
      <c r="K8" s="20"/>
      <c r="L8" s="20"/>
      <c r="M8" s="22"/>
    </row>
    <row r="9" spans="1:13" x14ac:dyDescent="0.2">
      <c r="A9" s="268">
        <v>3</v>
      </c>
      <c r="B9" s="87" t="s">
        <v>593</v>
      </c>
      <c r="C9" s="20" t="s">
        <v>81</v>
      </c>
      <c r="D9" s="20"/>
      <c r="E9" s="20"/>
      <c r="F9" s="99"/>
      <c r="G9" s="99"/>
      <c r="H9" s="159"/>
      <c r="I9" s="99"/>
      <c r="J9" s="99"/>
      <c r="K9" s="20"/>
      <c r="L9" s="20"/>
      <c r="M9" s="22"/>
    </row>
    <row r="10" spans="1:13" ht="28.5" x14ac:dyDescent="0.2">
      <c r="A10" s="158">
        <v>4</v>
      </c>
      <c r="B10" s="87" t="s">
        <v>594</v>
      </c>
      <c r="C10" s="20" t="s">
        <v>39</v>
      </c>
      <c r="D10" s="20"/>
      <c r="E10" s="20"/>
      <c r="F10" s="99"/>
      <c r="G10" s="99"/>
      <c r="H10" s="159"/>
      <c r="I10" s="99"/>
      <c r="J10" s="99"/>
      <c r="K10" s="20"/>
      <c r="L10" s="20"/>
      <c r="M10" s="22"/>
    </row>
    <row r="11" spans="1:13" ht="28.5" x14ac:dyDescent="0.2">
      <c r="A11" s="268">
        <v>5</v>
      </c>
      <c r="B11" s="87" t="s">
        <v>595</v>
      </c>
      <c r="C11" s="20" t="s">
        <v>39</v>
      </c>
      <c r="D11" s="20"/>
      <c r="E11" s="20"/>
      <c r="F11" s="99"/>
      <c r="G11" s="99"/>
      <c r="H11" s="159"/>
      <c r="I11" s="99"/>
      <c r="J11" s="99"/>
      <c r="K11" s="20"/>
      <c r="L11" s="20"/>
      <c r="M11" s="22"/>
    </row>
    <row r="12" spans="1:13" x14ac:dyDescent="0.2">
      <c r="A12" s="158">
        <v>6</v>
      </c>
      <c r="B12" s="87" t="s">
        <v>596</v>
      </c>
      <c r="C12" s="20" t="s">
        <v>81</v>
      </c>
      <c r="D12" s="20"/>
      <c r="E12" s="20"/>
      <c r="F12" s="99"/>
      <c r="G12" s="99"/>
      <c r="H12" s="159"/>
      <c r="I12" s="99"/>
      <c r="J12" s="99"/>
      <c r="K12" s="20"/>
      <c r="L12" s="20"/>
      <c r="M12" s="22"/>
    </row>
    <row r="13" spans="1:13" ht="28.5" x14ac:dyDescent="0.2">
      <c r="A13" s="268">
        <v>7</v>
      </c>
      <c r="B13" s="87" t="s">
        <v>597</v>
      </c>
      <c r="C13" s="20" t="s">
        <v>11</v>
      </c>
      <c r="D13" s="20"/>
      <c r="E13" s="20"/>
      <c r="F13" s="99"/>
      <c r="G13" s="99"/>
      <c r="H13" s="159"/>
      <c r="I13" s="99"/>
      <c r="J13" s="99"/>
      <c r="K13" s="20"/>
      <c r="L13" s="20"/>
      <c r="M13" s="22"/>
    </row>
    <row r="14" spans="1:13" x14ac:dyDescent="0.2">
      <c r="A14" s="158">
        <v>8</v>
      </c>
      <c r="B14" s="87" t="s">
        <v>598</v>
      </c>
      <c r="C14" s="20" t="s">
        <v>11</v>
      </c>
      <c r="D14" s="20"/>
      <c r="E14" s="20"/>
      <c r="F14" s="99"/>
      <c r="G14" s="99"/>
      <c r="H14" s="159"/>
      <c r="I14" s="99"/>
      <c r="J14" s="99"/>
      <c r="K14" s="20"/>
      <c r="L14" s="20"/>
      <c r="M14" s="22"/>
    </row>
    <row r="15" spans="1:13" ht="28.5" x14ac:dyDescent="0.2">
      <c r="A15" s="268">
        <v>9</v>
      </c>
      <c r="B15" s="87" t="s">
        <v>599</v>
      </c>
      <c r="C15" s="20" t="s">
        <v>81</v>
      </c>
      <c r="D15" s="20"/>
      <c r="E15" s="20"/>
      <c r="F15" s="99"/>
      <c r="G15" s="99"/>
      <c r="H15" s="159"/>
      <c r="I15" s="99"/>
      <c r="J15" s="99"/>
      <c r="K15" s="20"/>
      <c r="L15" s="20"/>
      <c r="M15" s="22"/>
    </row>
    <row r="16" spans="1:13" x14ac:dyDescent="0.2">
      <c r="A16" s="158">
        <v>10</v>
      </c>
      <c r="B16" s="87" t="s">
        <v>600</v>
      </c>
      <c r="C16" s="20" t="s">
        <v>81</v>
      </c>
      <c r="D16" s="20"/>
      <c r="E16" s="20"/>
      <c r="F16" s="99"/>
      <c r="G16" s="99"/>
      <c r="H16" s="159"/>
      <c r="I16" s="99"/>
      <c r="J16" s="99"/>
      <c r="K16" s="20"/>
      <c r="L16" s="20"/>
      <c r="M16" s="22"/>
    </row>
    <row r="17" spans="1:13" ht="42.75" x14ac:dyDescent="0.2">
      <c r="A17" s="268">
        <v>11</v>
      </c>
      <c r="B17" s="87" t="s">
        <v>601</v>
      </c>
      <c r="C17" s="20" t="s">
        <v>81</v>
      </c>
      <c r="D17" s="20"/>
      <c r="E17" s="20"/>
      <c r="F17" s="99"/>
      <c r="G17" s="99"/>
      <c r="H17" s="159"/>
      <c r="I17" s="99"/>
      <c r="J17" s="99"/>
      <c r="K17" s="20"/>
      <c r="L17" s="20"/>
      <c r="M17" s="22"/>
    </row>
    <row r="18" spans="1:13" ht="28.5" x14ac:dyDescent="0.2">
      <c r="A18" s="158">
        <v>12</v>
      </c>
      <c r="B18" s="87" t="s">
        <v>602</v>
      </c>
      <c r="C18" s="20" t="s">
        <v>15</v>
      </c>
      <c r="D18" s="20"/>
      <c r="E18" s="20"/>
      <c r="F18" s="99"/>
      <c r="G18" s="99"/>
      <c r="H18" s="159"/>
      <c r="I18" s="99"/>
      <c r="J18" s="99"/>
      <c r="K18" s="20"/>
      <c r="L18" s="20"/>
      <c r="M18" s="22"/>
    </row>
    <row r="19" spans="1:13" ht="28.5" x14ac:dyDescent="0.2">
      <c r="A19" s="268">
        <v>13</v>
      </c>
      <c r="B19" s="87" t="s">
        <v>603</v>
      </c>
      <c r="C19" s="20" t="s">
        <v>11</v>
      </c>
      <c r="D19" s="20"/>
      <c r="E19" s="20"/>
      <c r="F19" s="99"/>
      <c r="G19" s="99"/>
      <c r="H19" s="159"/>
      <c r="I19" s="99"/>
      <c r="J19" s="99"/>
      <c r="K19" s="20"/>
      <c r="L19" s="20"/>
      <c r="M19" s="22"/>
    </row>
    <row r="20" spans="1:13" ht="28.5" x14ac:dyDescent="0.2">
      <c r="A20" s="158">
        <v>14</v>
      </c>
      <c r="B20" s="87" t="s">
        <v>604</v>
      </c>
      <c r="C20" s="20" t="s">
        <v>11</v>
      </c>
      <c r="D20" s="20"/>
      <c r="E20" s="20"/>
      <c r="F20" s="99"/>
      <c r="G20" s="99"/>
      <c r="H20" s="159"/>
      <c r="I20" s="99"/>
      <c r="J20" s="99"/>
      <c r="K20" s="20"/>
      <c r="L20" s="20"/>
      <c r="M20" s="22"/>
    </row>
    <row r="21" spans="1:13" x14ac:dyDescent="0.2">
      <c r="A21" s="268">
        <v>15</v>
      </c>
      <c r="B21" s="87" t="s">
        <v>605</v>
      </c>
      <c r="C21" s="20" t="s">
        <v>15</v>
      </c>
      <c r="D21" s="20"/>
      <c r="E21" s="20"/>
      <c r="F21" s="99"/>
      <c r="G21" s="99"/>
      <c r="H21" s="159"/>
      <c r="I21" s="99"/>
      <c r="J21" s="99"/>
      <c r="K21" s="20"/>
      <c r="L21" s="20"/>
      <c r="M21" s="22"/>
    </row>
    <row r="22" spans="1:13" x14ac:dyDescent="0.2">
      <c r="A22" s="158">
        <v>16</v>
      </c>
      <c r="B22" s="87" t="s">
        <v>606</v>
      </c>
      <c r="C22" s="20" t="s">
        <v>15</v>
      </c>
      <c r="D22" s="20"/>
      <c r="E22" s="20"/>
      <c r="F22" s="99"/>
      <c r="G22" s="99"/>
      <c r="H22" s="159"/>
      <c r="I22" s="99"/>
      <c r="J22" s="99"/>
      <c r="K22" s="20"/>
      <c r="L22" s="20"/>
      <c r="M22" s="22"/>
    </row>
    <row r="23" spans="1:13" ht="57" x14ac:dyDescent="0.2">
      <c r="A23" s="268">
        <v>17</v>
      </c>
      <c r="B23" s="87" t="s">
        <v>607</v>
      </c>
      <c r="C23" s="20" t="s">
        <v>11</v>
      </c>
      <c r="D23" s="20"/>
      <c r="E23" s="20"/>
      <c r="F23" s="99"/>
      <c r="G23" s="99"/>
      <c r="H23" s="159"/>
      <c r="I23" s="99"/>
      <c r="J23" s="99"/>
      <c r="K23" s="20"/>
      <c r="L23" s="20"/>
      <c r="M23" s="22"/>
    </row>
    <row r="24" spans="1:13" ht="57" x14ac:dyDescent="0.2">
      <c r="A24" s="158">
        <v>18</v>
      </c>
      <c r="B24" s="87" t="s">
        <v>608</v>
      </c>
      <c r="C24" s="20" t="s">
        <v>11</v>
      </c>
      <c r="D24" s="20"/>
      <c r="E24" s="20"/>
      <c r="F24" s="99"/>
      <c r="G24" s="99"/>
      <c r="H24" s="159"/>
      <c r="I24" s="99"/>
      <c r="J24" s="99"/>
      <c r="K24" s="20"/>
      <c r="L24" s="20"/>
      <c r="M24" s="22"/>
    </row>
    <row r="25" spans="1:13" ht="42.75" x14ac:dyDescent="0.2">
      <c r="A25" s="268">
        <v>19</v>
      </c>
      <c r="B25" s="87" t="s">
        <v>609</v>
      </c>
      <c r="C25" s="20" t="s">
        <v>11</v>
      </c>
      <c r="D25" s="20"/>
      <c r="E25" s="20"/>
      <c r="F25" s="99"/>
      <c r="G25" s="99"/>
      <c r="H25" s="159"/>
      <c r="I25" s="99"/>
      <c r="J25" s="99"/>
      <c r="K25" s="20"/>
      <c r="L25" s="20"/>
      <c r="M25" s="22"/>
    </row>
    <row r="26" spans="1:13" ht="71.25" x14ac:dyDescent="0.2">
      <c r="A26" s="158">
        <v>20</v>
      </c>
      <c r="B26" s="87" t="s">
        <v>610</v>
      </c>
      <c r="C26" s="20" t="s">
        <v>81</v>
      </c>
      <c r="D26" s="20"/>
      <c r="E26" s="20"/>
      <c r="F26" s="99"/>
      <c r="G26" s="99"/>
      <c r="H26" s="159"/>
      <c r="I26" s="99"/>
      <c r="J26" s="99"/>
      <c r="K26" s="20"/>
      <c r="L26" s="20"/>
      <c r="M26" s="22"/>
    </row>
    <row r="27" spans="1:13" ht="71.25" x14ac:dyDescent="0.2">
      <c r="A27" s="268">
        <v>21</v>
      </c>
      <c r="B27" s="87" t="s">
        <v>611</v>
      </c>
      <c r="C27" s="20" t="s">
        <v>81</v>
      </c>
      <c r="D27" s="20"/>
      <c r="E27" s="20"/>
      <c r="F27" s="99"/>
      <c r="G27" s="99"/>
      <c r="H27" s="159"/>
      <c r="I27" s="99"/>
      <c r="J27" s="99"/>
      <c r="K27" s="20"/>
      <c r="L27" s="20"/>
      <c r="M27" s="22"/>
    </row>
    <row r="28" spans="1:13" ht="99.75" x14ac:dyDescent="0.2">
      <c r="A28" s="158">
        <v>22</v>
      </c>
      <c r="B28" s="87" t="s">
        <v>612</v>
      </c>
      <c r="C28" s="20" t="s">
        <v>81</v>
      </c>
      <c r="D28" s="20"/>
      <c r="E28" s="20"/>
      <c r="F28" s="99"/>
      <c r="G28" s="99"/>
      <c r="H28" s="159"/>
      <c r="I28" s="99"/>
      <c r="J28" s="99"/>
      <c r="K28" s="20"/>
      <c r="L28" s="20"/>
      <c r="M28" s="22"/>
    </row>
    <row r="29" spans="1:13" ht="42.75" x14ac:dyDescent="0.2">
      <c r="A29" s="268">
        <v>23</v>
      </c>
      <c r="B29" s="87" t="s">
        <v>613</v>
      </c>
      <c r="C29" s="20" t="s">
        <v>39</v>
      </c>
      <c r="D29" s="20"/>
      <c r="E29" s="20"/>
      <c r="F29" s="99"/>
      <c r="G29" s="99"/>
      <c r="H29" s="159"/>
      <c r="I29" s="99"/>
      <c r="J29" s="99"/>
      <c r="K29" s="20"/>
      <c r="L29" s="20"/>
      <c r="M29" s="22"/>
    </row>
    <row r="30" spans="1:13" ht="42.75" x14ac:dyDescent="0.2">
      <c r="A30" s="158">
        <v>24</v>
      </c>
      <c r="B30" s="87" t="s">
        <v>614</v>
      </c>
      <c r="C30" s="20" t="s">
        <v>39</v>
      </c>
      <c r="D30" s="20"/>
      <c r="E30" s="20"/>
      <c r="F30" s="99"/>
      <c r="G30" s="99"/>
      <c r="H30" s="159"/>
      <c r="I30" s="99"/>
      <c r="J30" s="99"/>
      <c r="K30" s="20"/>
      <c r="L30" s="20"/>
      <c r="M30" s="22"/>
    </row>
    <row r="31" spans="1:13" x14ac:dyDescent="0.2">
      <c r="A31" s="268">
        <v>25</v>
      </c>
      <c r="B31" s="87" t="s">
        <v>615</v>
      </c>
      <c r="C31" s="20" t="s">
        <v>15</v>
      </c>
      <c r="D31" s="20"/>
      <c r="E31" s="20"/>
      <c r="F31" s="99"/>
      <c r="G31" s="99"/>
      <c r="H31" s="159"/>
      <c r="I31" s="99"/>
      <c r="J31" s="99"/>
      <c r="K31" s="20"/>
      <c r="L31" s="20"/>
      <c r="M31" s="22"/>
    </row>
    <row r="32" spans="1:13" x14ac:dyDescent="0.2">
      <c r="A32" s="158">
        <v>26</v>
      </c>
      <c r="B32" s="87" t="s">
        <v>616</v>
      </c>
      <c r="C32" s="20" t="s">
        <v>15</v>
      </c>
      <c r="D32" s="20"/>
      <c r="E32" s="20"/>
      <c r="F32" s="99"/>
      <c r="G32" s="99"/>
      <c r="H32" s="159"/>
      <c r="I32" s="99"/>
      <c r="J32" s="99"/>
      <c r="K32" s="20"/>
      <c r="L32" s="20"/>
      <c r="M32" s="22"/>
    </row>
    <row r="33" spans="1:13" ht="42.75" x14ac:dyDescent="0.2">
      <c r="A33" s="268">
        <v>27</v>
      </c>
      <c r="B33" s="87" t="s">
        <v>617</v>
      </c>
      <c r="C33" s="20" t="s">
        <v>81</v>
      </c>
      <c r="D33" s="20"/>
      <c r="E33" s="20"/>
      <c r="F33" s="99"/>
      <c r="G33" s="99"/>
      <c r="H33" s="159"/>
      <c r="I33" s="99"/>
      <c r="J33" s="99"/>
      <c r="K33" s="20"/>
      <c r="L33" s="20"/>
      <c r="M33" s="22"/>
    </row>
    <row r="34" spans="1:13" ht="42.75" x14ac:dyDescent="0.2">
      <c r="A34" s="158">
        <v>28</v>
      </c>
      <c r="B34" s="87" t="s">
        <v>618</v>
      </c>
      <c r="C34" s="20" t="s">
        <v>81</v>
      </c>
      <c r="D34" s="20"/>
      <c r="E34" s="20"/>
      <c r="F34" s="99"/>
      <c r="G34" s="99"/>
      <c r="H34" s="159"/>
      <c r="I34" s="99"/>
      <c r="J34" s="99"/>
      <c r="K34" s="20"/>
      <c r="L34" s="20"/>
      <c r="M34" s="22"/>
    </row>
    <row r="35" spans="1:13" ht="42.75" x14ac:dyDescent="0.2">
      <c r="A35" s="268">
        <v>29</v>
      </c>
      <c r="B35" s="87" t="s">
        <v>619</v>
      </c>
      <c r="C35" s="20" t="s">
        <v>81</v>
      </c>
      <c r="D35" s="20"/>
      <c r="E35" s="20"/>
      <c r="F35" s="99"/>
      <c r="G35" s="99"/>
      <c r="H35" s="159"/>
      <c r="I35" s="99"/>
      <c r="J35" s="99"/>
      <c r="K35" s="20"/>
      <c r="L35" s="20"/>
      <c r="M35" s="22"/>
    </row>
    <row r="36" spans="1:13" ht="42.75" x14ac:dyDescent="0.2">
      <c r="A36" s="158">
        <v>30</v>
      </c>
      <c r="B36" s="87" t="s">
        <v>620</v>
      </c>
      <c r="C36" s="20" t="s">
        <v>81</v>
      </c>
      <c r="D36" s="20"/>
      <c r="E36" s="20"/>
      <c r="F36" s="99"/>
      <c r="G36" s="99"/>
      <c r="H36" s="159"/>
      <c r="I36" s="99"/>
      <c r="J36" s="99"/>
      <c r="K36" s="20"/>
      <c r="L36" s="20"/>
      <c r="M36" s="22"/>
    </row>
    <row r="37" spans="1:13" ht="42.75" x14ac:dyDescent="0.2">
      <c r="A37" s="268">
        <v>31</v>
      </c>
      <c r="B37" s="87" t="s">
        <v>621</v>
      </c>
      <c r="C37" s="20" t="s">
        <v>39</v>
      </c>
      <c r="D37" s="20"/>
      <c r="E37" s="20"/>
      <c r="F37" s="99"/>
      <c r="G37" s="99"/>
      <c r="H37" s="159"/>
      <c r="I37" s="99"/>
      <c r="J37" s="99"/>
      <c r="K37" s="20"/>
      <c r="L37" s="20"/>
      <c r="M37" s="22"/>
    </row>
    <row r="38" spans="1:13" ht="42.75" x14ac:dyDescent="0.2">
      <c r="A38" s="158">
        <v>32</v>
      </c>
      <c r="B38" s="87" t="s">
        <v>622</v>
      </c>
      <c r="C38" s="20" t="s">
        <v>81</v>
      </c>
      <c r="D38" s="20"/>
      <c r="E38" s="20"/>
      <c r="F38" s="99"/>
      <c r="G38" s="99"/>
      <c r="H38" s="159"/>
      <c r="I38" s="99"/>
      <c r="J38" s="99"/>
      <c r="K38" s="20"/>
      <c r="L38" s="20"/>
      <c r="M38" s="22"/>
    </row>
    <row r="39" spans="1:13" ht="42.75" x14ac:dyDescent="0.2">
      <c r="A39" s="268">
        <v>33</v>
      </c>
      <c r="B39" s="87" t="s">
        <v>623</v>
      </c>
      <c r="C39" s="20" t="s">
        <v>81</v>
      </c>
      <c r="D39" s="20"/>
      <c r="E39" s="20"/>
      <c r="F39" s="99"/>
      <c r="G39" s="99"/>
      <c r="H39" s="159"/>
      <c r="I39" s="99"/>
      <c r="J39" s="99"/>
      <c r="K39" s="20"/>
      <c r="L39" s="20"/>
      <c r="M39" s="22"/>
    </row>
    <row r="40" spans="1:13" x14ac:dyDescent="0.2">
      <c r="A40" s="158">
        <v>34</v>
      </c>
      <c r="B40" s="87" t="s">
        <v>624</v>
      </c>
      <c r="C40" s="20" t="s">
        <v>81</v>
      </c>
      <c r="D40" s="20"/>
      <c r="E40" s="20"/>
      <c r="F40" s="99"/>
      <c r="G40" s="99"/>
      <c r="H40" s="159"/>
      <c r="I40" s="99"/>
      <c r="J40" s="99"/>
      <c r="K40" s="20"/>
      <c r="L40" s="20"/>
      <c r="M40" s="22"/>
    </row>
    <row r="41" spans="1:13" x14ac:dyDescent="0.2">
      <c r="A41" s="268">
        <v>35</v>
      </c>
      <c r="B41" s="87" t="s">
        <v>625</v>
      </c>
      <c r="C41" s="20" t="s">
        <v>81</v>
      </c>
      <c r="D41" s="20"/>
      <c r="E41" s="20"/>
      <c r="F41" s="99"/>
      <c r="G41" s="99"/>
      <c r="H41" s="159"/>
      <c r="I41" s="99"/>
      <c r="J41" s="99"/>
      <c r="K41" s="20"/>
      <c r="L41" s="20"/>
      <c r="M41" s="22"/>
    </row>
    <row r="42" spans="1:13" x14ac:dyDescent="0.2">
      <c r="A42" s="158">
        <v>36</v>
      </c>
      <c r="B42" s="87" t="s">
        <v>626</v>
      </c>
      <c r="C42" s="20" t="s">
        <v>81</v>
      </c>
      <c r="D42" s="20"/>
      <c r="E42" s="20"/>
      <c r="F42" s="99"/>
      <c r="G42" s="99"/>
      <c r="H42" s="159"/>
      <c r="I42" s="99"/>
      <c r="J42" s="99"/>
      <c r="K42" s="20"/>
      <c r="L42" s="20"/>
      <c r="M42" s="22"/>
    </row>
    <row r="43" spans="1:13" ht="28.5" x14ac:dyDescent="0.2">
      <c r="A43" s="268">
        <v>37</v>
      </c>
      <c r="B43" s="87" t="s">
        <v>627</v>
      </c>
      <c r="C43" s="20" t="s">
        <v>81</v>
      </c>
      <c r="D43" s="20"/>
      <c r="E43" s="20"/>
      <c r="F43" s="99"/>
      <c r="G43" s="99"/>
      <c r="H43" s="159"/>
      <c r="I43" s="99"/>
      <c r="J43" s="99"/>
      <c r="K43" s="20"/>
      <c r="L43" s="20"/>
      <c r="M43" s="22"/>
    </row>
    <row r="44" spans="1:13" ht="28.5" x14ac:dyDescent="0.2">
      <c r="A44" s="158">
        <v>38</v>
      </c>
      <c r="B44" s="87" t="s">
        <v>628</v>
      </c>
      <c r="C44" s="20" t="s">
        <v>81</v>
      </c>
      <c r="D44" s="20"/>
      <c r="E44" s="20"/>
      <c r="F44" s="99"/>
      <c r="G44" s="99"/>
      <c r="H44" s="159"/>
      <c r="I44" s="99"/>
      <c r="J44" s="99"/>
      <c r="K44" s="20"/>
      <c r="L44" s="20"/>
      <c r="M44" s="22"/>
    </row>
    <row r="45" spans="1:13" ht="42.75" x14ac:dyDescent="0.2">
      <c r="A45" s="268">
        <v>39</v>
      </c>
      <c r="B45" s="87" t="s">
        <v>629</v>
      </c>
      <c r="C45" s="20" t="s">
        <v>81</v>
      </c>
      <c r="D45" s="20"/>
      <c r="E45" s="20"/>
      <c r="F45" s="99"/>
      <c r="G45" s="99"/>
      <c r="H45" s="159"/>
      <c r="I45" s="99"/>
      <c r="J45" s="99"/>
      <c r="K45" s="20"/>
      <c r="L45" s="20"/>
      <c r="M45" s="22"/>
    </row>
    <row r="46" spans="1:13" x14ac:dyDescent="0.2">
      <c r="A46" s="158">
        <v>40</v>
      </c>
      <c r="B46" s="87" t="s">
        <v>630</v>
      </c>
      <c r="C46" s="20" t="s">
        <v>11</v>
      </c>
      <c r="D46" s="20"/>
      <c r="E46" s="20"/>
      <c r="F46" s="99"/>
      <c r="G46" s="99"/>
      <c r="H46" s="159"/>
      <c r="I46" s="99"/>
      <c r="J46" s="99"/>
      <c r="K46" s="20"/>
      <c r="L46" s="20"/>
      <c r="M46" s="22"/>
    </row>
    <row r="47" spans="1:13" x14ac:dyDescent="0.2">
      <c r="A47" s="268">
        <v>41</v>
      </c>
      <c r="B47" s="87" t="s">
        <v>631</v>
      </c>
      <c r="C47" s="20" t="s">
        <v>11</v>
      </c>
      <c r="D47" s="20"/>
      <c r="E47" s="20"/>
      <c r="F47" s="99"/>
      <c r="G47" s="99"/>
      <c r="H47" s="159"/>
      <c r="I47" s="99"/>
      <c r="J47" s="99"/>
      <c r="K47" s="20"/>
      <c r="L47" s="20"/>
      <c r="M47" s="22"/>
    </row>
    <row r="48" spans="1:13" x14ac:dyDescent="0.2">
      <c r="A48" s="158">
        <v>42</v>
      </c>
      <c r="B48" s="87" t="s">
        <v>632</v>
      </c>
      <c r="C48" s="20" t="s">
        <v>11</v>
      </c>
      <c r="D48" s="20"/>
      <c r="E48" s="20"/>
      <c r="F48" s="99"/>
      <c r="G48" s="99"/>
      <c r="H48" s="159"/>
      <c r="I48" s="99"/>
      <c r="J48" s="99"/>
      <c r="K48" s="20"/>
      <c r="L48" s="20"/>
      <c r="M48" s="22"/>
    </row>
    <row r="49" spans="1:13" x14ac:dyDescent="0.2">
      <c r="A49" s="268">
        <v>43</v>
      </c>
      <c r="B49" s="87" t="s">
        <v>633</v>
      </c>
      <c r="C49" s="20" t="s">
        <v>81</v>
      </c>
      <c r="D49" s="20"/>
      <c r="E49" s="20"/>
      <c r="F49" s="99"/>
      <c r="G49" s="99"/>
      <c r="H49" s="159"/>
      <c r="I49" s="99"/>
      <c r="J49" s="99"/>
      <c r="K49" s="20"/>
      <c r="L49" s="20"/>
      <c r="M49" s="22"/>
    </row>
    <row r="50" spans="1:13" ht="42.75" x14ac:dyDescent="0.2">
      <c r="A50" s="158">
        <v>44</v>
      </c>
      <c r="B50" s="87" t="s">
        <v>634</v>
      </c>
      <c r="C50" s="20" t="s">
        <v>81</v>
      </c>
      <c r="D50" s="20"/>
      <c r="E50" s="20"/>
      <c r="F50" s="99"/>
      <c r="G50" s="99"/>
      <c r="H50" s="159"/>
      <c r="I50" s="99"/>
      <c r="J50" s="99"/>
      <c r="K50" s="20"/>
      <c r="L50" s="20"/>
      <c r="M50" s="22"/>
    </row>
    <row r="51" spans="1:13" ht="28.5" x14ac:dyDescent="0.2">
      <c r="A51" s="268">
        <v>45</v>
      </c>
      <c r="B51" s="87" t="s">
        <v>635</v>
      </c>
      <c r="C51" s="20" t="s">
        <v>11</v>
      </c>
      <c r="D51" s="20"/>
      <c r="E51" s="20"/>
      <c r="F51" s="99"/>
      <c r="G51" s="99"/>
      <c r="H51" s="159"/>
      <c r="I51" s="99"/>
      <c r="J51" s="99"/>
      <c r="K51" s="20"/>
      <c r="L51" s="20"/>
      <c r="M51" s="22"/>
    </row>
    <row r="52" spans="1:13" ht="57" x14ac:dyDescent="0.2">
      <c r="A52" s="158">
        <v>46</v>
      </c>
      <c r="B52" s="87" t="s">
        <v>636</v>
      </c>
      <c r="C52" s="20" t="s">
        <v>11</v>
      </c>
      <c r="D52" s="20"/>
      <c r="E52" s="20"/>
      <c r="F52" s="99"/>
      <c r="G52" s="99"/>
      <c r="H52" s="159"/>
      <c r="I52" s="99"/>
      <c r="J52" s="99"/>
      <c r="K52" s="20"/>
      <c r="L52" s="20"/>
      <c r="M52" s="22"/>
    </row>
    <row r="53" spans="1:13" ht="57" x14ac:dyDescent="0.2">
      <c r="A53" s="268">
        <v>47</v>
      </c>
      <c r="B53" s="87" t="s">
        <v>637</v>
      </c>
      <c r="C53" s="20" t="s">
        <v>11</v>
      </c>
      <c r="D53" s="20"/>
      <c r="E53" s="20"/>
      <c r="F53" s="99"/>
      <c r="G53" s="99"/>
      <c r="H53" s="159"/>
      <c r="I53" s="99"/>
      <c r="J53" s="99"/>
      <c r="K53" s="20"/>
      <c r="L53" s="20"/>
      <c r="M53" s="22"/>
    </row>
    <row r="54" spans="1:13" x14ac:dyDescent="0.2">
      <c r="A54" s="158">
        <v>48</v>
      </c>
      <c r="B54" s="87" t="s">
        <v>638</v>
      </c>
      <c r="C54" s="20" t="s">
        <v>11</v>
      </c>
      <c r="D54" s="20"/>
      <c r="E54" s="20"/>
      <c r="F54" s="99"/>
      <c r="G54" s="99"/>
      <c r="H54" s="159"/>
      <c r="I54" s="99"/>
      <c r="J54" s="99"/>
      <c r="K54" s="20"/>
      <c r="L54" s="20"/>
      <c r="M54" s="22"/>
    </row>
    <row r="55" spans="1:13" x14ac:dyDescent="0.2">
      <c r="A55" s="268">
        <v>49</v>
      </c>
      <c r="B55" s="87" t="s">
        <v>639</v>
      </c>
      <c r="C55" s="20" t="s">
        <v>11</v>
      </c>
      <c r="D55" s="20"/>
      <c r="E55" s="20"/>
      <c r="F55" s="99"/>
      <c r="G55" s="99"/>
      <c r="H55" s="159"/>
      <c r="I55" s="99"/>
      <c r="J55" s="99"/>
      <c r="K55" s="20"/>
      <c r="L55" s="20"/>
      <c r="M55" s="22"/>
    </row>
    <row r="56" spans="1:13" ht="85.5" x14ac:dyDescent="0.2">
      <c r="A56" s="158">
        <v>50</v>
      </c>
      <c r="B56" s="87" t="s">
        <v>640</v>
      </c>
      <c r="C56" s="20" t="s">
        <v>81</v>
      </c>
      <c r="D56" s="20"/>
      <c r="E56" s="20"/>
      <c r="F56" s="99"/>
      <c r="G56" s="99"/>
      <c r="H56" s="159"/>
      <c r="I56" s="99"/>
      <c r="J56" s="99"/>
      <c r="K56" s="20"/>
      <c r="L56" s="20"/>
      <c r="M56" s="22"/>
    </row>
    <row r="57" spans="1:13" ht="42.75" x14ac:dyDescent="0.2">
      <c r="A57" s="268">
        <v>51</v>
      </c>
      <c r="B57" s="87" t="s">
        <v>641</v>
      </c>
      <c r="C57" s="20" t="s">
        <v>39</v>
      </c>
      <c r="D57" s="20"/>
      <c r="E57" s="20"/>
      <c r="F57" s="99"/>
      <c r="G57" s="99"/>
      <c r="H57" s="159"/>
      <c r="I57" s="99"/>
      <c r="J57" s="99"/>
      <c r="K57" s="20"/>
      <c r="L57" s="20"/>
      <c r="M57" s="22"/>
    </row>
    <row r="58" spans="1:13" ht="42.75" x14ac:dyDescent="0.2">
      <c r="A58" s="158">
        <v>52</v>
      </c>
      <c r="B58" s="87" t="s">
        <v>642</v>
      </c>
      <c r="C58" s="20" t="s">
        <v>39</v>
      </c>
      <c r="D58" s="20"/>
      <c r="E58" s="20"/>
      <c r="F58" s="99"/>
      <c r="G58" s="99"/>
      <c r="H58" s="159"/>
      <c r="I58" s="99"/>
      <c r="J58" s="99"/>
      <c r="K58" s="20"/>
      <c r="L58" s="160"/>
      <c r="M58" s="22"/>
    </row>
    <row r="59" spans="1:13" ht="42.75" x14ac:dyDescent="0.2">
      <c r="A59" s="268">
        <v>53</v>
      </c>
      <c r="B59" s="87" t="s">
        <v>643</v>
      </c>
      <c r="C59" s="20" t="s">
        <v>39</v>
      </c>
      <c r="D59" s="20"/>
      <c r="E59" s="20"/>
      <c r="F59" s="99"/>
      <c r="G59" s="99"/>
      <c r="H59" s="159"/>
      <c r="I59" s="99"/>
      <c r="J59" s="99"/>
      <c r="K59" s="20"/>
      <c r="L59" s="160"/>
      <c r="M59" s="22"/>
    </row>
    <row r="60" spans="1:13" ht="42.75" x14ac:dyDescent="0.2">
      <c r="A60" s="158">
        <v>54</v>
      </c>
      <c r="B60" s="87" t="s">
        <v>644</v>
      </c>
      <c r="C60" s="20" t="s">
        <v>39</v>
      </c>
      <c r="D60" s="20"/>
      <c r="E60" s="20"/>
      <c r="F60" s="99"/>
      <c r="G60" s="99"/>
      <c r="H60" s="159"/>
      <c r="I60" s="99"/>
      <c r="J60" s="99"/>
      <c r="K60" s="20"/>
      <c r="L60" s="160"/>
      <c r="M60" s="22"/>
    </row>
    <row r="61" spans="1:13" ht="28.5" x14ac:dyDescent="0.2">
      <c r="A61" s="268">
        <v>55</v>
      </c>
      <c r="B61" s="87" t="s">
        <v>645</v>
      </c>
      <c r="C61" s="20" t="s">
        <v>39</v>
      </c>
      <c r="D61" s="20"/>
      <c r="E61" s="20"/>
      <c r="F61" s="99"/>
      <c r="G61" s="99"/>
      <c r="H61" s="159"/>
      <c r="I61" s="99"/>
      <c r="J61" s="99"/>
      <c r="K61" s="20"/>
      <c r="L61" s="160"/>
      <c r="M61" s="22"/>
    </row>
    <row r="62" spans="1:13" ht="28.5" x14ac:dyDescent="0.2">
      <c r="A62" s="158">
        <v>56</v>
      </c>
      <c r="B62" s="87" t="s">
        <v>646</v>
      </c>
      <c r="C62" s="20" t="s">
        <v>39</v>
      </c>
      <c r="D62" s="20"/>
      <c r="E62" s="20"/>
      <c r="F62" s="99"/>
      <c r="G62" s="99"/>
      <c r="H62" s="159"/>
      <c r="I62" s="99"/>
      <c r="J62" s="99"/>
      <c r="K62" s="20"/>
      <c r="L62" s="160"/>
      <c r="M62" s="22"/>
    </row>
    <row r="63" spans="1:13" ht="42.75" x14ac:dyDescent="0.2">
      <c r="A63" s="268">
        <v>57</v>
      </c>
      <c r="B63" s="87" t="s">
        <v>647</v>
      </c>
      <c r="C63" s="20" t="s">
        <v>39</v>
      </c>
      <c r="D63" s="20"/>
      <c r="E63" s="20"/>
      <c r="F63" s="99"/>
      <c r="G63" s="99"/>
      <c r="H63" s="159"/>
      <c r="I63" s="99"/>
      <c r="J63" s="99"/>
      <c r="K63" s="20"/>
      <c r="L63" s="160"/>
      <c r="M63" s="22"/>
    </row>
    <row r="64" spans="1:13" ht="57" x14ac:dyDescent="0.2">
      <c r="A64" s="158">
        <v>58</v>
      </c>
      <c r="B64" s="87" t="s">
        <v>648</v>
      </c>
      <c r="C64" s="20" t="s">
        <v>15</v>
      </c>
      <c r="D64" s="20"/>
      <c r="E64" s="20"/>
      <c r="F64" s="99"/>
      <c r="G64" s="99"/>
      <c r="H64" s="159"/>
      <c r="I64" s="99"/>
      <c r="J64" s="99"/>
      <c r="K64" s="20"/>
      <c r="L64" s="160"/>
      <c r="M64" s="22"/>
    </row>
    <row r="65" spans="1:13" ht="57" x14ac:dyDescent="0.2">
      <c r="A65" s="268">
        <v>59</v>
      </c>
      <c r="B65" s="87" t="s">
        <v>649</v>
      </c>
      <c r="C65" s="20" t="s">
        <v>15</v>
      </c>
      <c r="D65" s="20"/>
      <c r="E65" s="20"/>
      <c r="F65" s="99"/>
      <c r="G65" s="99"/>
      <c r="H65" s="159"/>
      <c r="I65" s="99"/>
      <c r="J65" s="99"/>
      <c r="K65" s="20"/>
      <c r="L65" s="160"/>
      <c r="M65" s="22"/>
    </row>
    <row r="66" spans="1:13" ht="57" x14ac:dyDescent="0.2">
      <c r="A66" s="158">
        <v>60</v>
      </c>
      <c r="B66" s="87" t="s">
        <v>650</v>
      </c>
      <c r="C66" s="20" t="s">
        <v>15</v>
      </c>
      <c r="D66" s="20"/>
      <c r="E66" s="20"/>
      <c r="F66" s="99"/>
      <c r="G66" s="99"/>
      <c r="H66" s="159"/>
      <c r="I66" s="99"/>
      <c r="J66" s="99"/>
      <c r="K66" s="20"/>
      <c r="L66" s="160"/>
      <c r="M66" s="22"/>
    </row>
    <row r="67" spans="1:13" ht="57" x14ac:dyDescent="0.2">
      <c r="A67" s="268">
        <v>61</v>
      </c>
      <c r="B67" s="87" t="s">
        <v>651</v>
      </c>
      <c r="C67" s="20" t="s">
        <v>15</v>
      </c>
      <c r="D67" s="20"/>
      <c r="E67" s="20"/>
      <c r="F67" s="99"/>
      <c r="G67" s="99"/>
      <c r="H67" s="159"/>
      <c r="I67" s="99"/>
      <c r="J67" s="99"/>
      <c r="K67" s="20"/>
      <c r="L67" s="160"/>
      <c r="M67" s="22"/>
    </row>
    <row r="68" spans="1:13" ht="71.25" x14ac:dyDescent="0.2">
      <c r="A68" s="158">
        <v>62</v>
      </c>
      <c r="B68" s="87" t="s">
        <v>652</v>
      </c>
      <c r="C68" s="20" t="s">
        <v>39</v>
      </c>
      <c r="D68" s="20"/>
      <c r="E68" s="20"/>
      <c r="F68" s="99"/>
      <c r="G68" s="99"/>
      <c r="H68" s="159"/>
      <c r="I68" s="99"/>
      <c r="J68" s="99"/>
      <c r="K68" s="20"/>
      <c r="L68" s="160"/>
      <c r="M68" s="22"/>
    </row>
    <row r="69" spans="1:13" ht="71.25" x14ac:dyDescent="0.2">
      <c r="A69" s="268">
        <v>63</v>
      </c>
      <c r="B69" s="87" t="s">
        <v>653</v>
      </c>
      <c r="C69" s="20" t="s">
        <v>39</v>
      </c>
      <c r="D69" s="20"/>
      <c r="E69" s="20"/>
      <c r="F69" s="99"/>
      <c r="G69" s="99"/>
      <c r="H69" s="159"/>
      <c r="I69" s="99"/>
      <c r="J69" s="99"/>
      <c r="K69" s="20"/>
      <c r="L69" s="160"/>
      <c r="M69" s="22"/>
    </row>
    <row r="70" spans="1:13" ht="71.25" x14ac:dyDescent="0.2">
      <c r="A70" s="158">
        <v>64</v>
      </c>
      <c r="B70" s="87" t="s">
        <v>654</v>
      </c>
      <c r="C70" s="20" t="s">
        <v>39</v>
      </c>
      <c r="D70" s="20"/>
      <c r="E70" s="20"/>
      <c r="F70" s="99"/>
      <c r="G70" s="99"/>
      <c r="H70" s="159"/>
      <c r="I70" s="99"/>
      <c r="J70" s="99"/>
      <c r="K70" s="20"/>
      <c r="L70" s="160"/>
      <c r="M70" s="22"/>
    </row>
    <row r="71" spans="1:13" ht="71.25" x14ac:dyDescent="0.2">
      <c r="A71" s="268">
        <v>65</v>
      </c>
      <c r="B71" s="87" t="s">
        <v>655</v>
      </c>
      <c r="C71" s="20" t="s">
        <v>39</v>
      </c>
      <c r="D71" s="20"/>
      <c r="E71" s="20"/>
      <c r="F71" s="99"/>
      <c r="G71" s="99"/>
      <c r="H71" s="159"/>
      <c r="I71" s="99"/>
      <c r="J71" s="99"/>
      <c r="K71" s="20"/>
      <c r="L71" s="160"/>
      <c r="M71" s="22"/>
    </row>
    <row r="72" spans="1:13" ht="57" x14ac:dyDescent="0.2">
      <c r="A72" s="158">
        <v>66</v>
      </c>
      <c r="B72" s="87" t="s">
        <v>656</v>
      </c>
      <c r="C72" s="20" t="s">
        <v>15</v>
      </c>
      <c r="D72" s="20"/>
      <c r="E72" s="20"/>
      <c r="F72" s="99"/>
      <c r="G72" s="99"/>
      <c r="H72" s="159"/>
      <c r="I72" s="99"/>
      <c r="J72" s="99"/>
      <c r="K72" s="20"/>
      <c r="L72" s="160"/>
      <c r="M72" s="22"/>
    </row>
    <row r="73" spans="1:13" ht="57" x14ac:dyDescent="0.2">
      <c r="A73" s="268">
        <v>67</v>
      </c>
      <c r="B73" s="87" t="s">
        <v>657</v>
      </c>
      <c r="C73" s="20" t="s">
        <v>15</v>
      </c>
      <c r="D73" s="20"/>
      <c r="E73" s="20"/>
      <c r="F73" s="99"/>
      <c r="G73" s="99"/>
      <c r="H73" s="159"/>
      <c r="I73" s="99"/>
      <c r="J73" s="99"/>
      <c r="K73" s="20"/>
      <c r="L73" s="160"/>
      <c r="M73" s="22"/>
    </row>
    <row r="74" spans="1:13" x14ac:dyDescent="0.2">
      <c r="A74" s="158">
        <v>68</v>
      </c>
      <c r="B74" s="87" t="s">
        <v>658</v>
      </c>
      <c r="C74" s="20" t="s">
        <v>15</v>
      </c>
      <c r="D74" s="20"/>
      <c r="E74" s="20"/>
      <c r="F74" s="99"/>
      <c r="G74" s="99"/>
      <c r="H74" s="159"/>
      <c r="I74" s="99"/>
      <c r="J74" s="99"/>
      <c r="K74" s="20"/>
      <c r="L74" s="160"/>
      <c r="M74" s="22"/>
    </row>
    <row r="75" spans="1:13" ht="28.5" x14ac:dyDescent="0.2">
      <c r="A75" s="268">
        <v>69</v>
      </c>
      <c r="B75" s="87" t="s">
        <v>659</v>
      </c>
      <c r="C75" s="20" t="s">
        <v>15</v>
      </c>
      <c r="D75" s="20"/>
      <c r="E75" s="20"/>
      <c r="F75" s="99"/>
      <c r="G75" s="99"/>
      <c r="H75" s="159"/>
      <c r="I75" s="99"/>
      <c r="J75" s="99"/>
      <c r="K75" s="20"/>
      <c r="L75" s="160"/>
      <c r="M75" s="22"/>
    </row>
    <row r="76" spans="1:13" ht="28.5" x14ac:dyDescent="0.2">
      <c r="A76" s="158">
        <v>70</v>
      </c>
      <c r="B76" s="87" t="s">
        <v>660</v>
      </c>
      <c r="C76" s="20" t="s">
        <v>15</v>
      </c>
      <c r="D76" s="20"/>
      <c r="E76" s="20"/>
      <c r="F76" s="99"/>
      <c r="G76" s="99"/>
      <c r="H76" s="159"/>
      <c r="I76" s="99"/>
      <c r="J76" s="99"/>
      <c r="K76" s="20"/>
      <c r="L76" s="160"/>
      <c r="M76" s="22"/>
    </row>
    <row r="77" spans="1:13" ht="71.25" x14ac:dyDescent="0.2">
      <c r="A77" s="268">
        <v>71</v>
      </c>
      <c r="B77" s="87" t="s">
        <v>661</v>
      </c>
      <c r="C77" s="20" t="s">
        <v>39</v>
      </c>
      <c r="D77" s="20"/>
      <c r="E77" s="20"/>
      <c r="F77" s="99"/>
      <c r="G77" s="99"/>
      <c r="H77" s="159"/>
      <c r="I77" s="99"/>
      <c r="J77" s="99"/>
      <c r="K77" s="20"/>
      <c r="L77" s="160"/>
      <c r="M77" s="22"/>
    </row>
    <row r="78" spans="1:13" ht="42.75" x14ac:dyDescent="0.2">
      <c r="A78" s="158">
        <v>72</v>
      </c>
      <c r="B78" s="87" t="s">
        <v>662</v>
      </c>
      <c r="C78" s="20" t="s">
        <v>39</v>
      </c>
      <c r="D78" s="20"/>
      <c r="E78" s="20"/>
      <c r="F78" s="99"/>
      <c r="G78" s="99"/>
      <c r="H78" s="159"/>
      <c r="I78" s="99"/>
      <c r="J78" s="99"/>
      <c r="K78" s="20"/>
      <c r="L78" s="160"/>
      <c r="M78" s="22"/>
    </row>
    <row r="79" spans="1:13" ht="42.75" x14ac:dyDescent="0.2">
      <c r="A79" s="268">
        <v>73</v>
      </c>
      <c r="B79" s="87" t="s">
        <v>663</v>
      </c>
      <c r="C79" s="20" t="s">
        <v>39</v>
      </c>
      <c r="D79" s="20"/>
      <c r="E79" s="20"/>
      <c r="F79" s="99"/>
      <c r="G79" s="99"/>
      <c r="H79" s="159"/>
      <c r="I79" s="99"/>
      <c r="J79" s="99"/>
      <c r="K79" s="20"/>
      <c r="L79" s="160"/>
      <c r="M79" s="22"/>
    </row>
    <row r="80" spans="1:13" ht="28.5" x14ac:dyDescent="0.2">
      <c r="A80" s="158">
        <v>74</v>
      </c>
      <c r="B80" s="87" t="s">
        <v>664</v>
      </c>
      <c r="C80" s="20" t="s">
        <v>39</v>
      </c>
      <c r="D80" s="20"/>
      <c r="E80" s="20"/>
      <c r="F80" s="99"/>
      <c r="G80" s="99"/>
      <c r="H80" s="159"/>
      <c r="I80" s="99"/>
      <c r="J80" s="99"/>
      <c r="K80" s="20"/>
      <c r="L80" s="160"/>
      <c r="M80" s="22"/>
    </row>
    <row r="81" spans="1:13" ht="28.5" x14ac:dyDescent="0.2">
      <c r="A81" s="268">
        <v>75</v>
      </c>
      <c r="B81" s="87" t="s">
        <v>665</v>
      </c>
      <c r="C81" s="20" t="s">
        <v>15</v>
      </c>
      <c r="D81" s="20"/>
      <c r="E81" s="20"/>
      <c r="F81" s="99"/>
      <c r="G81" s="99"/>
      <c r="H81" s="159"/>
      <c r="I81" s="99"/>
      <c r="J81" s="99"/>
      <c r="K81" s="20"/>
      <c r="L81" s="160"/>
      <c r="M81" s="22"/>
    </row>
    <row r="82" spans="1:13" ht="28.5" x14ac:dyDescent="0.2">
      <c r="A82" s="158">
        <v>76</v>
      </c>
      <c r="B82" s="87" t="s">
        <v>666</v>
      </c>
      <c r="C82" s="20" t="s">
        <v>15</v>
      </c>
      <c r="D82" s="20"/>
      <c r="E82" s="20"/>
      <c r="F82" s="99"/>
      <c r="G82" s="99"/>
      <c r="H82" s="159"/>
      <c r="I82" s="99"/>
      <c r="J82" s="99"/>
      <c r="K82" s="20"/>
      <c r="L82" s="160"/>
      <c r="M82" s="22"/>
    </row>
    <row r="83" spans="1:13" ht="28.5" x14ac:dyDescent="0.2">
      <c r="A83" s="268">
        <v>77</v>
      </c>
      <c r="B83" s="87" t="s">
        <v>667</v>
      </c>
      <c r="C83" s="20" t="s">
        <v>15</v>
      </c>
      <c r="D83" s="20"/>
      <c r="E83" s="20"/>
      <c r="F83" s="99"/>
      <c r="G83" s="99"/>
      <c r="H83" s="159"/>
      <c r="I83" s="99"/>
      <c r="J83" s="99"/>
      <c r="K83" s="20"/>
      <c r="L83" s="160"/>
      <c r="M83" s="22"/>
    </row>
    <row r="84" spans="1:13" ht="28.5" x14ac:dyDescent="0.2">
      <c r="A84" s="158">
        <v>78</v>
      </c>
      <c r="B84" s="87" t="s">
        <v>668</v>
      </c>
      <c r="C84" s="20" t="s">
        <v>15</v>
      </c>
      <c r="D84" s="20"/>
      <c r="E84" s="20"/>
      <c r="F84" s="99"/>
      <c r="G84" s="99"/>
      <c r="H84" s="159"/>
      <c r="I84" s="99"/>
      <c r="J84" s="99"/>
      <c r="K84" s="20"/>
      <c r="L84" s="160"/>
      <c r="M84" s="22"/>
    </row>
    <row r="85" spans="1:13" ht="57" x14ac:dyDescent="0.2">
      <c r="A85" s="268">
        <v>79</v>
      </c>
      <c r="B85" s="87" t="s">
        <v>669</v>
      </c>
      <c r="C85" s="20" t="s">
        <v>39</v>
      </c>
      <c r="D85" s="20"/>
      <c r="E85" s="20"/>
      <c r="F85" s="99"/>
      <c r="G85" s="99"/>
      <c r="H85" s="159"/>
      <c r="I85" s="99"/>
      <c r="J85" s="99"/>
      <c r="K85" s="20"/>
      <c r="L85" s="160"/>
      <c r="M85" s="22"/>
    </row>
    <row r="86" spans="1:13" ht="71.25" x14ac:dyDescent="0.2">
      <c r="A86" s="158">
        <v>80</v>
      </c>
      <c r="B86" s="87" t="s">
        <v>670</v>
      </c>
      <c r="C86" s="20" t="s">
        <v>39</v>
      </c>
      <c r="D86" s="20"/>
      <c r="E86" s="20"/>
      <c r="F86" s="99"/>
      <c r="G86" s="99"/>
      <c r="H86" s="159"/>
      <c r="I86" s="99"/>
      <c r="J86" s="99"/>
      <c r="K86" s="20"/>
      <c r="L86" s="160"/>
      <c r="M86" s="22"/>
    </row>
    <row r="87" spans="1:13" ht="57" x14ac:dyDescent="0.2">
      <c r="A87" s="268">
        <v>81</v>
      </c>
      <c r="B87" s="87" t="s">
        <v>671</v>
      </c>
      <c r="C87" s="20" t="s">
        <v>39</v>
      </c>
      <c r="D87" s="20"/>
      <c r="E87" s="20"/>
      <c r="F87" s="99"/>
      <c r="G87" s="99"/>
      <c r="H87" s="159"/>
      <c r="I87" s="99"/>
      <c r="J87" s="99"/>
      <c r="K87" s="20"/>
      <c r="L87" s="160"/>
      <c r="M87" s="81"/>
    </row>
    <row r="88" spans="1:13" ht="57" x14ac:dyDescent="0.2">
      <c r="A88" s="158">
        <v>82</v>
      </c>
      <c r="B88" s="87" t="s">
        <v>672</v>
      </c>
      <c r="C88" s="20" t="s">
        <v>39</v>
      </c>
      <c r="D88" s="20"/>
      <c r="E88" s="20"/>
      <c r="F88" s="99"/>
      <c r="G88" s="99"/>
      <c r="H88" s="159"/>
      <c r="I88" s="99"/>
      <c r="J88" s="99"/>
      <c r="K88" s="20"/>
      <c r="L88" s="160"/>
      <c r="M88" s="81"/>
    </row>
    <row r="89" spans="1:13" ht="42.75" x14ac:dyDescent="0.2">
      <c r="A89" s="268">
        <v>83</v>
      </c>
      <c r="B89" s="87" t="s">
        <v>673</v>
      </c>
      <c r="C89" s="20" t="s">
        <v>39</v>
      </c>
      <c r="D89" s="20"/>
      <c r="E89" s="20"/>
      <c r="F89" s="99"/>
      <c r="G89" s="99"/>
      <c r="H89" s="159"/>
      <c r="I89" s="99"/>
      <c r="J89" s="99"/>
      <c r="K89" s="20"/>
      <c r="L89" s="160"/>
      <c r="M89" s="22"/>
    </row>
    <row r="90" spans="1:13" ht="99.75" x14ac:dyDescent="0.2">
      <c r="A90" s="158">
        <v>84</v>
      </c>
      <c r="B90" s="87" t="s">
        <v>674</v>
      </c>
      <c r="C90" s="20" t="s">
        <v>39</v>
      </c>
      <c r="D90" s="21"/>
      <c r="E90" s="20"/>
      <c r="F90" s="20"/>
      <c r="G90" s="99"/>
      <c r="H90" s="150"/>
      <c r="I90" s="151"/>
      <c r="J90" s="99"/>
      <c r="K90" s="22"/>
      <c r="L90" s="22"/>
      <c r="M90" s="22"/>
    </row>
    <row r="91" spans="1:13" ht="42.75" x14ac:dyDescent="0.2">
      <c r="A91" s="268">
        <v>85</v>
      </c>
      <c r="B91" s="87" t="s">
        <v>676</v>
      </c>
      <c r="C91" s="20" t="s">
        <v>39</v>
      </c>
      <c r="D91" s="20"/>
      <c r="E91" s="20"/>
      <c r="F91" s="99"/>
      <c r="G91" s="99"/>
      <c r="H91" s="159"/>
      <c r="I91" s="99"/>
      <c r="J91" s="99"/>
      <c r="K91" s="20"/>
      <c r="L91" s="160"/>
      <c r="M91" s="22"/>
    </row>
    <row r="92" spans="1:13" ht="42.75" x14ac:dyDescent="0.2">
      <c r="A92" s="158">
        <v>86</v>
      </c>
      <c r="B92" s="87" t="s">
        <v>888</v>
      </c>
      <c r="C92" s="20" t="s">
        <v>39</v>
      </c>
      <c r="D92" s="20"/>
      <c r="E92" s="20"/>
      <c r="F92" s="99"/>
      <c r="G92" s="99"/>
      <c r="H92" s="159"/>
      <c r="I92" s="99"/>
      <c r="J92" s="99"/>
      <c r="K92" s="20"/>
      <c r="L92" s="160"/>
      <c r="M92" s="22"/>
    </row>
    <row r="93" spans="1:13" ht="71.25" x14ac:dyDescent="0.2">
      <c r="A93" s="268">
        <v>87</v>
      </c>
      <c r="B93" s="87" t="s">
        <v>889</v>
      </c>
      <c r="C93" s="20" t="s">
        <v>39</v>
      </c>
      <c r="D93" s="20"/>
      <c r="E93" s="20"/>
      <c r="F93" s="99"/>
      <c r="G93" s="99"/>
      <c r="H93" s="159"/>
      <c r="I93" s="99"/>
      <c r="J93" s="99"/>
      <c r="K93" s="20"/>
      <c r="L93" s="160"/>
      <c r="M93" s="22"/>
    </row>
    <row r="94" spans="1:13" x14ac:dyDescent="0.2">
      <c r="A94" s="158"/>
      <c r="B94" s="157" t="s">
        <v>83</v>
      </c>
      <c r="C94" s="21" t="s">
        <v>12</v>
      </c>
      <c r="D94" s="21" t="s">
        <v>12</v>
      </c>
      <c r="E94" s="21" t="s">
        <v>12</v>
      </c>
      <c r="F94" s="21"/>
      <c r="G94" s="162">
        <f>SUM(G7:G93)</f>
        <v>0</v>
      </c>
      <c r="H94" s="21"/>
      <c r="I94" s="162">
        <f>SUM(I7:I76)</f>
        <v>0</v>
      </c>
      <c r="J94" s="162">
        <f>SUM(J7:J91)</f>
        <v>0</v>
      </c>
      <c r="K94" s="21" t="s">
        <v>12</v>
      </c>
      <c r="L94" s="21" t="s">
        <v>12</v>
      </c>
      <c r="M94" s="22"/>
    </row>
    <row r="95" spans="1:13" x14ac:dyDescent="0.2">
      <c r="G95" s="18"/>
    </row>
    <row r="96" spans="1:13" x14ac:dyDescent="0.2">
      <c r="G96" s="18"/>
    </row>
    <row r="97" spans="2:10" x14ac:dyDescent="0.2">
      <c r="B97" s="161"/>
      <c r="C97" s="25"/>
      <c r="D97" s="25"/>
      <c r="G97" s="18"/>
      <c r="J97" s="18"/>
    </row>
    <row r="98" spans="2:10" x14ac:dyDescent="0.2">
      <c r="B98" s="161"/>
      <c r="C98" s="25"/>
      <c r="D98" s="25"/>
      <c r="G98" s="18"/>
      <c r="H98" s="291" t="s">
        <v>589</v>
      </c>
      <c r="I98" s="291"/>
      <c r="J98" s="291"/>
    </row>
    <row r="99" spans="2:10" x14ac:dyDescent="0.2">
      <c r="B99" s="161"/>
      <c r="C99" s="25"/>
      <c r="D99" s="25"/>
      <c r="G99" s="18"/>
      <c r="H99" s="291" t="s">
        <v>590</v>
      </c>
      <c r="I99" s="291"/>
      <c r="J99" s="291"/>
    </row>
    <row r="100" spans="2:10" x14ac:dyDescent="0.2">
      <c r="B100" s="161"/>
      <c r="C100" s="25"/>
      <c r="D100" s="25"/>
      <c r="G100" s="18"/>
      <c r="J100" s="18"/>
    </row>
    <row r="101" spans="2:10" x14ac:dyDescent="0.2">
      <c r="B101" s="161"/>
      <c r="C101" s="25"/>
      <c r="D101" s="25"/>
      <c r="G101" s="18"/>
      <c r="J101" s="18"/>
    </row>
    <row r="102" spans="2:10" x14ac:dyDescent="0.2">
      <c r="G102" s="18"/>
    </row>
    <row r="103" spans="2:10" x14ac:dyDescent="0.2">
      <c r="G103" s="18"/>
    </row>
    <row r="104" spans="2:10" x14ac:dyDescent="0.2">
      <c r="G104" s="18"/>
    </row>
    <row r="105" spans="2:10" x14ac:dyDescent="0.2">
      <c r="G105" s="18"/>
    </row>
    <row r="106" spans="2:10" x14ac:dyDescent="0.2">
      <c r="G106" s="18"/>
    </row>
    <row r="107" spans="2:10" x14ac:dyDescent="0.2">
      <c r="G107" s="18"/>
    </row>
    <row r="108" spans="2:10" x14ac:dyDescent="0.2">
      <c r="G108" s="18"/>
    </row>
    <row r="109" spans="2:10" x14ac:dyDescent="0.2">
      <c r="G109" s="18"/>
    </row>
    <row r="110" spans="2:10" x14ac:dyDescent="0.2">
      <c r="G110" s="18"/>
    </row>
    <row r="111" spans="2:10" x14ac:dyDescent="0.2">
      <c r="G111" s="18"/>
    </row>
    <row r="112" spans="2:10" x14ac:dyDescent="0.2">
      <c r="G112" s="18"/>
    </row>
    <row r="113" spans="7:7" x14ac:dyDescent="0.2">
      <c r="G113" s="18"/>
    </row>
    <row r="114" spans="7:7" x14ac:dyDescent="0.2">
      <c r="G114" s="18"/>
    </row>
    <row r="115" spans="7:7" x14ac:dyDescent="0.2">
      <c r="G115" s="18"/>
    </row>
    <row r="116" spans="7:7" x14ac:dyDescent="0.2">
      <c r="G116" s="18"/>
    </row>
    <row r="117" spans="7:7" x14ac:dyDescent="0.2">
      <c r="G117" s="18"/>
    </row>
    <row r="118" spans="7:7" x14ac:dyDescent="0.2">
      <c r="G118" s="18"/>
    </row>
    <row r="119" spans="7:7" x14ac:dyDescent="0.2">
      <c r="G119" s="18"/>
    </row>
    <row r="120" spans="7:7" x14ac:dyDescent="0.2">
      <c r="G120" s="18"/>
    </row>
    <row r="121" spans="7:7" x14ac:dyDescent="0.2">
      <c r="G121" s="18"/>
    </row>
    <row r="122" spans="7:7" x14ac:dyDescent="0.2">
      <c r="G122" s="18"/>
    </row>
    <row r="123" spans="7:7" x14ac:dyDescent="0.2">
      <c r="G123" s="18"/>
    </row>
    <row r="124" spans="7:7" x14ac:dyDescent="0.2">
      <c r="G124" s="18"/>
    </row>
    <row r="125" spans="7:7" x14ac:dyDescent="0.2">
      <c r="G125" s="18"/>
    </row>
    <row r="126" spans="7:7" x14ac:dyDescent="0.2">
      <c r="G126" s="18"/>
    </row>
    <row r="127" spans="7:7" x14ac:dyDescent="0.2">
      <c r="G127" s="18"/>
    </row>
    <row r="128" spans="7:7" x14ac:dyDescent="0.2">
      <c r="G128" s="18"/>
    </row>
    <row r="129" spans="7:7" x14ac:dyDescent="0.2">
      <c r="G129" s="18"/>
    </row>
    <row r="130" spans="7:7" x14ac:dyDescent="0.2">
      <c r="G130" s="18"/>
    </row>
    <row r="131" spans="7:7" x14ac:dyDescent="0.2">
      <c r="G131" s="18"/>
    </row>
    <row r="132" spans="7:7" x14ac:dyDescent="0.2">
      <c r="G132" s="18"/>
    </row>
    <row r="133" spans="7:7" x14ac:dyDescent="0.2">
      <c r="G133" s="18"/>
    </row>
    <row r="134" spans="7:7" x14ac:dyDescent="0.2">
      <c r="G134" s="18"/>
    </row>
    <row r="135" spans="7:7" x14ac:dyDescent="0.2">
      <c r="G135" s="18"/>
    </row>
    <row r="136" spans="7:7" x14ac:dyDescent="0.2">
      <c r="G136" s="18"/>
    </row>
    <row r="137" spans="7:7" x14ac:dyDescent="0.2">
      <c r="G137" s="18"/>
    </row>
    <row r="138" spans="7:7" x14ac:dyDescent="0.2">
      <c r="G138" s="18"/>
    </row>
    <row r="139" spans="7:7" x14ac:dyDescent="0.2">
      <c r="G139" s="18"/>
    </row>
    <row r="140" spans="7:7" x14ac:dyDescent="0.2">
      <c r="G140" s="18"/>
    </row>
    <row r="141" spans="7:7" x14ac:dyDescent="0.2">
      <c r="G141" s="18"/>
    </row>
    <row r="142" spans="7:7" x14ac:dyDescent="0.2">
      <c r="G142" s="18"/>
    </row>
    <row r="143" spans="7:7" x14ac:dyDescent="0.2">
      <c r="G143" s="18"/>
    </row>
    <row r="144" spans="7:7" x14ac:dyDescent="0.2">
      <c r="G144" s="18"/>
    </row>
    <row r="145" spans="7:7" x14ac:dyDescent="0.2">
      <c r="G145" s="18"/>
    </row>
    <row r="146" spans="7:7" x14ac:dyDescent="0.2">
      <c r="G146" s="18"/>
    </row>
    <row r="147" spans="7:7" x14ac:dyDescent="0.2">
      <c r="G147" s="18"/>
    </row>
    <row r="148" spans="7:7" x14ac:dyDescent="0.2">
      <c r="G148" s="18"/>
    </row>
    <row r="149" spans="7:7" x14ac:dyDescent="0.2">
      <c r="G149" s="18"/>
    </row>
    <row r="150" spans="7:7" x14ac:dyDescent="0.2">
      <c r="G150" s="18"/>
    </row>
    <row r="151" spans="7:7" x14ac:dyDescent="0.2">
      <c r="G151" s="18"/>
    </row>
    <row r="152" spans="7:7" x14ac:dyDescent="0.2">
      <c r="G152" s="18"/>
    </row>
    <row r="153" spans="7:7" x14ac:dyDescent="0.2">
      <c r="G153" s="18"/>
    </row>
    <row r="154" spans="7:7" x14ac:dyDescent="0.2">
      <c r="G154" s="18"/>
    </row>
    <row r="155" spans="7:7" x14ac:dyDescent="0.2">
      <c r="G155" s="18"/>
    </row>
    <row r="156" spans="7:7" x14ac:dyDescent="0.2">
      <c r="G156" s="18"/>
    </row>
    <row r="157" spans="7:7" x14ac:dyDescent="0.2">
      <c r="G157" s="18"/>
    </row>
  </sheetData>
  <mergeCells count="3">
    <mergeCell ref="A5:B5"/>
    <mergeCell ref="H98:J98"/>
    <mergeCell ref="H99:J99"/>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FB4D00-F00E-4435-AACB-33C12393E8E0}">
  <dimension ref="A1:Q28"/>
  <sheetViews>
    <sheetView workbookViewId="0">
      <selection activeCell="J3" sqref="J3"/>
    </sheetView>
  </sheetViews>
  <sheetFormatPr defaultRowHeight="14.25" x14ac:dyDescent="0.2"/>
  <cols>
    <col min="1" max="1" width="6.140625" style="18" customWidth="1"/>
    <col min="2" max="2" width="93.42578125" style="161" customWidth="1"/>
    <col min="3" max="4" width="9.28515625" style="25" bestFit="1" customWidth="1"/>
    <col min="5" max="5" width="24.7109375" style="18" customWidth="1"/>
    <col min="6" max="6" width="11" style="18" customWidth="1"/>
    <col min="7" max="7" width="10.28515625" style="18" bestFit="1" customWidth="1"/>
    <col min="8" max="8" width="13.7109375" style="18" customWidth="1"/>
    <col min="9" max="9" width="9.28515625" style="18" bestFit="1" customWidth="1"/>
    <col min="10" max="10" width="20.7109375" style="18" customWidth="1"/>
    <col min="11" max="11" width="16.28515625" style="18" customWidth="1"/>
    <col min="12" max="16384" width="9.140625" style="18"/>
  </cols>
  <sheetData>
    <row r="1" spans="1:17" x14ac:dyDescent="0.2">
      <c r="I1" s="14"/>
      <c r="J1" s="14"/>
    </row>
    <row r="2" spans="1:17" x14ac:dyDescent="0.2">
      <c r="A2" s="102"/>
      <c r="B2" s="102"/>
      <c r="C2" s="147"/>
      <c r="D2" s="147"/>
      <c r="E2" s="102"/>
      <c r="F2" s="102"/>
      <c r="G2" s="102"/>
      <c r="H2" s="102"/>
      <c r="I2" s="102"/>
    </row>
    <row r="3" spans="1:17" x14ac:dyDescent="0.2">
      <c r="B3" s="161" t="s">
        <v>944</v>
      </c>
      <c r="J3" s="18" t="s">
        <v>991</v>
      </c>
    </row>
    <row r="4" spans="1:17" x14ac:dyDescent="0.2">
      <c r="A4" s="102"/>
      <c r="B4" s="102"/>
      <c r="C4" s="147"/>
      <c r="D4" s="147"/>
      <c r="E4" s="102"/>
      <c r="F4" s="102"/>
    </row>
    <row r="5" spans="1:17" ht="57" x14ac:dyDescent="0.2">
      <c r="A5" s="230" t="s">
        <v>0</v>
      </c>
      <c r="B5" s="230" t="s">
        <v>1</v>
      </c>
      <c r="C5" s="230" t="s">
        <v>248</v>
      </c>
      <c r="D5" s="230" t="s">
        <v>249</v>
      </c>
      <c r="E5" s="230" t="s">
        <v>4</v>
      </c>
      <c r="F5" s="230" t="s">
        <v>5</v>
      </c>
      <c r="G5" s="230" t="s">
        <v>6</v>
      </c>
      <c r="H5" s="230" t="s">
        <v>7</v>
      </c>
      <c r="I5" s="230" t="s">
        <v>8</v>
      </c>
      <c r="J5" s="265" t="s">
        <v>9</v>
      </c>
      <c r="K5" s="230" t="s">
        <v>931</v>
      </c>
    </row>
    <row r="6" spans="1:17" ht="185.25" x14ac:dyDescent="0.2">
      <c r="A6" s="20">
        <v>1</v>
      </c>
      <c r="B6" s="108" t="s">
        <v>573</v>
      </c>
      <c r="C6" s="20" t="s">
        <v>574</v>
      </c>
      <c r="D6" s="21">
        <v>800</v>
      </c>
      <c r="E6" s="108"/>
      <c r="F6" s="108"/>
      <c r="G6" s="149"/>
      <c r="H6" s="150"/>
      <c r="I6" s="151"/>
      <c r="J6" s="266"/>
      <c r="K6" s="22"/>
    </row>
    <row r="7" spans="1:17" ht="199.5" x14ac:dyDescent="0.2">
      <c r="A7" s="20">
        <v>2</v>
      </c>
      <c r="B7" s="108" t="s">
        <v>575</v>
      </c>
      <c r="C7" s="20" t="s">
        <v>574</v>
      </c>
      <c r="D7" s="21">
        <v>100</v>
      </c>
      <c r="E7" s="108"/>
      <c r="F7" s="108"/>
      <c r="G7" s="149"/>
      <c r="H7" s="150"/>
      <c r="I7" s="151"/>
      <c r="J7" s="266"/>
      <c r="K7" s="22"/>
    </row>
    <row r="8" spans="1:17" x14ac:dyDescent="0.2">
      <c r="A8" s="20">
        <v>3</v>
      </c>
      <c r="B8" s="108" t="s">
        <v>576</v>
      </c>
      <c r="C8" s="20" t="s">
        <v>81</v>
      </c>
      <c r="D8" s="21">
        <v>5</v>
      </c>
      <c r="E8" s="108"/>
      <c r="F8" s="108"/>
      <c r="G8" s="149"/>
      <c r="H8" s="150"/>
      <c r="I8" s="151"/>
      <c r="J8" s="266"/>
      <c r="K8" s="22"/>
    </row>
    <row r="9" spans="1:17" ht="270.75" x14ac:dyDescent="0.2">
      <c r="A9" s="20">
        <v>4</v>
      </c>
      <c r="B9" s="108" t="s">
        <v>577</v>
      </c>
      <c r="C9" s="20" t="s">
        <v>338</v>
      </c>
      <c r="D9" s="21">
        <v>200</v>
      </c>
      <c r="E9" s="108"/>
      <c r="F9" s="108"/>
      <c r="G9" s="149"/>
      <c r="H9" s="150"/>
      <c r="I9" s="151"/>
      <c r="J9" s="266"/>
      <c r="K9" s="22"/>
    </row>
    <row r="10" spans="1:17" ht="270.75" x14ac:dyDescent="0.2">
      <c r="A10" s="20">
        <v>5</v>
      </c>
      <c r="B10" s="108" t="s">
        <v>578</v>
      </c>
      <c r="C10" s="20" t="s">
        <v>81</v>
      </c>
      <c r="D10" s="21">
        <v>5500</v>
      </c>
      <c r="E10" s="108"/>
      <c r="F10" s="108"/>
      <c r="G10" s="149"/>
      <c r="H10" s="150"/>
      <c r="I10" s="151"/>
      <c r="J10" s="266"/>
      <c r="K10" s="22"/>
    </row>
    <row r="11" spans="1:17" ht="185.25" x14ac:dyDescent="0.2">
      <c r="A11" s="20">
        <v>6</v>
      </c>
      <c r="B11" s="108" t="s">
        <v>579</v>
      </c>
      <c r="C11" s="20" t="s">
        <v>574</v>
      </c>
      <c r="D11" s="21">
        <v>100</v>
      </c>
      <c r="E11" s="108"/>
      <c r="F11" s="108"/>
      <c r="G11" s="149"/>
      <c r="H11" s="150"/>
      <c r="I11" s="151"/>
      <c r="J11" s="266"/>
      <c r="K11" s="22"/>
    </row>
    <row r="12" spans="1:17" ht="128.25" x14ac:dyDescent="0.2">
      <c r="A12" s="20">
        <v>7</v>
      </c>
      <c r="B12" s="108" t="s">
        <v>580</v>
      </c>
      <c r="C12" s="20" t="s">
        <v>39</v>
      </c>
      <c r="D12" s="21">
        <v>100</v>
      </c>
      <c r="E12" s="108"/>
      <c r="F12" s="20"/>
      <c r="G12" s="149"/>
      <c r="H12" s="150"/>
      <c r="I12" s="151"/>
      <c r="J12" s="266"/>
      <c r="K12" s="22"/>
    </row>
    <row r="13" spans="1:17" ht="185.25" x14ac:dyDescent="0.2">
      <c r="A13" s="20">
        <v>8</v>
      </c>
      <c r="B13" s="108" t="s">
        <v>581</v>
      </c>
      <c r="C13" s="20" t="s">
        <v>338</v>
      </c>
      <c r="D13" s="21">
        <v>250</v>
      </c>
      <c r="E13" s="108"/>
      <c r="F13" s="108"/>
      <c r="G13" s="149"/>
      <c r="H13" s="150"/>
      <c r="I13" s="151"/>
      <c r="J13" s="266"/>
      <c r="K13" s="22"/>
    </row>
    <row r="14" spans="1:17" ht="242.25" x14ac:dyDescent="0.2">
      <c r="A14" s="20">
        <v>9</v>
      </c>
      <c r="B14" s="108" t="s">
        <v>582</v>
      </c>
      <c r="C14" s="20" t="s">
        <v>39</v>
      </c>
      <c r="D14" s="21">
        <v>100</v>
      </c>
      <c r="E14" s="108"/>
      <c r="F14" s="108"/>
      <c r="G14" s="149"/>
      <c r="H14" s="150"/>
      <c r="I14" s="151"/>
      <c r="J14" s="266"/>
      <c r="K14" s="22"/>
    </row>
    <row r="15" spans="1:17" ht="85.5" x14ac:dyDescent="0.2">
      <c r="A15" s="20">
        <v>10</v>
      </c>
      <c r="B15" s="108" t="s">
        <v>583</v>
      </c>
      <c r="C15" s="20" t="s">
        <v>338</v>
      </c>
      <c r="D15" s="21">
        <v>1500</v>
      </c>
      <c r="E15" s="20"/>
      <c r="F15" s="20"/>
      <c r="G15" s="149"/>
      <c r="H15" s="150"/>
      <c r="I15" s="151"/>
      <c r="J15" s="266"/>
      <c r="K15" s="22"/>
    </row>
    <row r="16" spans="1:17" ht="28.5" x14ac:dyDescent="0.2">
      <c r="A16" s="20">
        <v>11</v>
      </c>
      <c r="B16" s="108" t="s">
        <v>584</v>
      </c>
      <c r="C16" s="20" t="s">
        <v>15</v>
      </c>
      <c r="D16" s="21">
        <v>100</v>
      </c>
      <c r="E16" s="20"/>
      <c r="F16" s="20"/>
      <c r="G16" s="149"/>
      <c r="H16" s="150"/>
      <c r="I16" s="151"/>
      <c r="J16" s="266"/>
      <c r="K16" s="22"/>
      <c r="P16" s="14"/>
      <c r="Q16" s="14"/>
    </row>
    <row r="17" spans="1:11" ht="28.5" x14ac:dyDescent="0.2">
      <c r="A17" s="20">
        <v>12</v>
      </c>
      <c r="B17" s="108" t="s">
        <v>141</v>
      </c>
      <c r="C17" s="20" t="s">
        <v>15</v>
      </c>
      <c r="D17" s="21">
        <v>600</v>
      </c>
      <c r="E17" s="20"/>
      <c r="F17" s="20"/>
      <c r="G17" s="149"/>
      <c r="H17" s="150"/>
      <c r="I17" s="151"/>
      <c r="J17" s="266"/>
      <c r="K17" s="22"/>
    </row>
    <row r="18" spans="1:11" x14ac:dyDescent="0.2">
      <c r="A18" s="20">
        <v>13</v>
      </c>
      <c r="B18" s="108" t="s">
        <v>585</v>
      </c>
      <c r="C18" s="20" t="s">
        <v>11</v>
      </c>
      <c r="D18" s="21">
        <v>300</v>
      </c>
      <c r="E18" s="20"/>
      <c r="F18" s="20"/>
      <c r="G18" s="149"/>
      <c r="H18" s="150"/>
      <c r="I18" s="151"/>
      <c r="J18" s="266"/>
      <c r="K18" s="22"/>
    </row>
    <row r="19" spans="1:11" ht="28.5" x14ac:dyDescent="0.2">
      <c r="A19" s="20">
        <v>14</v>
      </c>
      <c r="B19" s="108" t="s">
        <v>586</v>
      </c>
      <c r="C19" s="20" t="s">
        <v>11</v>
      </c>
      <c r="D19" s="21">
        <v>10</v>
      </c>
      <c r="E19" s="20"/>
      <c r="F19" s="20"/>
      <c r="G19" s="149"/>
      <c r="H19" s="150"/>
      <c r="I19" s="151"/>
      <c r="J19" s="266"/>
      <c r="K19" s="22"/>
    </row>
    <row r="20" spans="1:11" ht="42.75" x14ac:dyDescent="0.2">
      <c r="A20" s="20">
        <v>15</v>
      </c>
      <c r="B20" s="108" t="s">
        <v>587</v>
      </c>
      <c r="C20" s="20" t="s">
        <v>11</v>
      </c>
      <c r="D20" s="21">
        <v>10</v>
      </c>
      <c r="E20" s="20"/>
      <c r="F20" s="20"/>
      <c r="G20" s="149"/>
      <c r="H20" s="150"/>
      <c r="I20" s="151"/>
      <c r="J20" s="266"/>
      <c r="K20" s="22"/>
    </row>
    <row r="21" spans="1:11" ht="71.25" x14ac:dyDescent="0.2">
      <c r="A21" s="20">
        <v>16</v>
      </c>
      <c r="B21" s="108" t="s">
        <v>588</v>
      </c>
      <c r="C21" s="20" t="s">
        <v>11</v>
      </c>
      <c r="D21" s="21">
        <v>10</v>
      </c>
      <c r="E21" s="20"/>
      <c r="F21" s="20"/>
      <c r="G21" s="99"/>
      <c r="H21" s="150"/>
      <c r="I21" s="151"/>
      <c r="J21" s="266"/>
      <c r="K21" s="22"/>
    </row>
    <row r="22" spans="1:11" ht="15" thickBot="1" x14ac:dyDescent="0.25">
      <c r="A22" s="294" t="s">
        <v>476</v>
      </c>
      <c r="B22" s="295"/>
      <c r="C22" s="295"/>
      <c r="D22" s="295"/>
      <c r="E22" s="295"/>
      <c r="F22" s="295"/>
      <c r="G22" s="296"/>
      <c r="H22" s="152">
        <f>SUM(H6:H21)</f>
        <v>0</v>
      </c>
      <c r="I22" s="153"/>
      <c r="J22" s="267">
        <f>SUM(J6:J21)</f>
        <v>0</v>
      </c>
      <c r="K22" s="22"/>
    </row>
    <row r="23" spans="1:11" x14ac:dyDescent="0.2">
      <c r="B23" s="297"/>
      <c r="C23" s="297"/>
      <c r="D23" s="297"/>
      <c r="E23" s="297"/>
      <c r="F23" s="297"/>
      <c r="G23" s="297"/>
      <c r="H23" s="297"/>
    </row>
    <row r="24" spans="1:11" x14ac:dyDescent="0.2">
      <c r="A24" s="293"/>
      <c r="B24" s="293"/>
      <c r="C24" s="293"/>
      <c r="D24" s="293"/>
      <c r="E24" s="293"/>
      <c r="F24" s="293"/>
    </row>
    <row r="25" spans="1:11" x14ac:dyDescent="0.2">
      <c r="G25" s="154"/>
    </row>
    <row r="27" spans="1:11" x14ac:dyDescent="0.2">
      <c r="H27" s="291" t="s">
        <v>589</v>
      </c>
      <c r="I27" s="291"/>
      <c r="J27" s="291"/>
    </row>
    <row r="28" spans="1:11" x14ac:dyDescent="0.2">
      <c r="H28" s="291" t="s">
        <v>590</v>
      </c>
      <c r="I28" s="291"/>
      <c r="J28" s="291"/>
    </row>
  </sheetData>
  <mergeCells count="5">
    <mergeCell ref="A24:F24"/>
    <mergeCell ref="H27:J27"/>
    <mergeCell ref="H28:J28"/>
    <mergeCell ref="A22:G22"/>
    <mergeCell ref="B23:H23"/>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9D031A-46C4-44FE-A9FB-700584687734}">
  <dimension ref="A5:L22"/>
  <sheetViews>
    <sheetView workbookViewId="0">
      <selection activeCell="K5" sqref="K5"/>
    </sheetView>
  </sheetViews>
  <sheetFormatPr defaultRowHeight="14.25" x14ac:dyDescent="0.2"/>
  <cols>
    <col min="1" max="1" width="9.140625" style="3"/>
    <col min="2" max="2" width="51.140625" style="3" customWidth="1"/>
    <col min="3" max="4" width="9.140625" style="3"/>
    <col min="5" max="5" width="16.85546875" style="137" customWidth="1"/>
    <col min="6" max="6" width="18.85546875" style="3" customWidth="1"/>
    <col min="7" max="7" width="11.28515625" style="3" customWidth="1"/>
    <col min="8" max="8" width="12.7109375" style="3" customWidth="1"/>
    <col min="9" max="9" width="14.85546875" style="3" customWidth="1"/>
    <col min="10" max="10" width="12.7109375" style="3" customWidth="1"/>
    <col min="11" max="11" width="15.42578125" style="3" customWidth="1"/>
    <col min="12" max="12" width="14.5703125" style="3" customWidth="1"/>
    <col min="13" max="16384" width="9.140625" style="3"/>
  </cols>
  <sheetData>
    <row r="5" spans="1:12" x14ac:dyDescent="0.2">
      <c r="B5" s="3" t="s">
        <v>943</v>
      </c>
      <c r="K5" s="3" t="s">
        <v>992</v>
      </c>
    </row>
    <row r="7" spans="1:12" x14ac:dyDescent="0.2">
      <c r="A7" s="307" t="s">
        <v>0</v>
      </c>
      <c r="B7" s="307" t="s">
        <v>1</v>
      </c>
      <c r="C7" s="307" t="s">
        <v>18</v>
      </c>
      <c r="D7" s="307" t="s">
        <v>19</v>
      </c>
      <c r="E7" s="304" t="s">
        <v>6</v>
      </c>
      <c r="F7" s="304" t="s">
        <v>7</v>
      </c>
      <c r="G7" s="218" t="s">
        <v>20</v>
      </c>
      <c r="H7" s="303" t="s">
        <v>21</v>
      </c>
      <c r="I7" s="304" t="s">
        <v>9</v>
      </c>
      <c r="J7" s="303" t="s">
        <v>22</v>
      </c>
      <c r="K7" s="305" t="s">
        <v>5</v>
      </c>
      <c r="L7" s="306" t="s">
        <v>572</v>
      </c>
    </row>
    <row r="8" spans="1:12" ht="88.5" customHeight="1" x14ac:dyDescent="0.2">
      <c r="A8" s="308"/>
      <c r="B8" s="308"/>
      <c r="C8" s="308"/>
      <c r="D8" s="308"/>
      <c r="E8" s="304"/>
      <c r="F8" s="304"/>
      <c r="G8" s="218" t="s">
        <v>79</v>
      </c>
      <c r="H8" s="303"/>
      <c r="I8" s="304"/>
      <c r="J8" s="303"/>
      <c r="K8" s="305"/>
      <c r="L8" s="306"/>
    </row>
    <row r="9" spans="1:12" ht="43.5" thickBot="1" x14ac:dyDescent="0.25">
      <c r="A9" s="49">
        <v>1</v>
      </c>
      <c r="B9" s="140" t="s">
        <v>565</v>
      </c>
      <c r="C9" s="49" t="s">
        <v>39</v>
      </c>
      <c r="D9" s="49">
        <v>30</v>
      </c>
      <c r="E9" s="141"/>
      <c r="F9" s="141"/>
      <c r="G9" s="49"/>
      <c r="H9" s="49"/>
      <c r="I9" s="141"/>
      <c r="J9" s="49"/>
      <c r="K9" s="146"/>
      <c r="L9" s="47"/>
    </row>
    <row r="10" spans="1:12" ht="43.5" thickBot="1" x14ac:dyDescent="0.25">
      <c r="A10" s="49">
        <v>2</v>
      </c>
      <c r="B10" s="142" t="s">
        <v>566</v>
      </c>
      <c r="C10" s="49" t="s">
        <v>39</v>
      </c>
      <c r="D10" s="49">
        <v>15</v>
      </c>
      <c r="E10" s="141"/>
      <c r="F10" s="141"/>
      <c r="G10" s="49"/>
      <c r="H10" s="49"/>
      <c r="I10" s="141"/>
      <c r="J10" s="49"/>
      <c r="K10" s="146"/>
      <c r="L10" s="7"/>
    </row>
    <row r="11" spans="1:12" ht="28.5" x14ac:dyDescent="0.2">
      <c r="A11" s="49">
        <v>3</v>
      </c>
      <c r="B11" s="27" t="s">
        <v>567</v>
      </c>
      <c r="C11" s="49" t="s">
        <v>39</v>
      </c>
      <c r="D11" s="49">
        <v>2</v>
      </c>
      <c r="E11" s="141"/>
      <c r="F11" s="141"/>
      <c r="G11" s="49"/>
      <c r="H11" s="49"/>
      <c r="I11" s="141"/>
      <c r="J11" s="49"/>
      <c r="K11" s="146"/>
      <c r="L11" s="7"/>
    </row>
    <row r="12" spans="1:12" ht="28.5" x14ac:dyDescent="0.2">
      <c r="A12" s="49">
        <v>4</v>
      </c>
      <c r="B12" s="140" t="s">
        <v>568</v>
      </c>
      <c r="C12" s="49" t="s">
        <v>39</v>
      </c>
      <c r="D12" s="49">
        <v>2</v>
      </c>
      <c r="E12" s="141"/>
      <c r="F12" s="141"/>
      <c r="G12" s="49"/>
      <c r="H12" s="49"/>
      <c r="I12" s="141"/>
      <c r="J12" s="49"/>
      <c r="K12" s="146"/>
      <c r="L12" s="7"/>
    </row>
    <row r="13" spans="1:12" ht="42.75" x14ac:dyDescent="0.2">
      <c r="A13" s="49">
        <v>5</v>
      </c>
      <c r="B13" s="140" t="s">
        <v>569</v>
      </c>
      <c r="C13" s="49" t="s">
        <v>39</v>
      </c>
      <c r="D13" s="49">
        <v>2</v>
      </c>
      <c r="E13" s="141"/>
      <c r="F13" s="141"/>
      <c r="G13" s="49"/>
      <c r="H13" s="49"/>
      <c r="I13" s="141"/>
      <c r="J13" s="49"/>
      <c r="K13" s="146"/>
      <c r="L13" s="7"/>
    </row>
    <row r="14" spans="1:12" ht="28.5" x14ac:dyDescent="0.2">
      <c r="A14" s="49">
        <v>6</v>
      </c>
      <c r="B14" s="140" t="s">
        <v>570</v>
      </c>
      <c r="C14" s="49" t="s">
        <v>39</v>
      </c>
      <c r="D14" s="49">
        <v>2</v>
      </c>
      <c r="E14" s="141"/>
      <c r="F14" s="141"/>
      <c r="G14" s="49"/>
      <c r="H14" s="49"/>
      <c r="I14" s="141"/>
      <c r="J14" s="49"/>
      <c r="K14" s="146"/>
      <c r="L14" s="7"/>
    </row>
    <row r="15" spans="1:12" ht="28.5" x14ac:dyDescent="0.2">
      <c r="A15" s="49">
        <v>7</v>
      </c>
      <c r="B15" s="140" t="s">
        <v>571</v>
      </c>
      <c r="C15" s="49" t="s">
        <v>39</v>
      </c>
      <c r="D15" s="49">
        <v>2</v>
      </c>
      <c r="E15" s="141"/>
      <c r="F15" s="141"/>
      <c r="G15" s="49"/>
      <c r="H15" s="49"/>
      <c r="I15" s="141"/>
      <c r="J15" s="49"/>
      <c r="K15" s="146"/>
      <c r="L15" s="7"/>
    </row>
    <row r="16" spans="1:12" ht="27.75" customHeight="1" x14ac:dyDescent="0.2">
      <c r="A16" s="143"/>
      <c r="B16" s="144" t="s">
        <v>83</v>
      </c>
      <c r="C16" s="139" t="s">
        <v>12</v>
      </c>
      <c r="D16" s="139" t="s">
        <v>12</v>
      </c>
      <c r="E16" s="138" t="s">
        <v>12</v>
      </c>
      <c r="F16" s="138">
        <f>SUM(F9:F15)</f>
        <v>0</v>
      </c>
      <c r="G16" s="139" t="s">
        <v>12</v>
      </c>
      <c r="H16" s="139"/>
      <c r="I16" s="138"/>
      <c r="J16" s="139" t="s">
        <v>12</v>
      </c>
      <c r="K16" s="145" t="s">
        <v>12</v>
      </c>
      <c r="L16" s="7"/>
    </row>
    <row r="19" spans="2:11" s="18" customFormat="1" x14ac:dyDescent="0.2">
      <c r="B19" s="83"/>
      <c r="C19" s="25"/>
      <c r="D19" s="188"/>
      <c r="H19" s="14" t="s">
        <v>589</v>
      </c>
      <c r="I19" s="14"/>
      <c r="J19" s="14"/>
    </row>
    <row r="20" spans="2:11" s="18" customFormat="1" x14ac:dyDescent="0.2">
      <c r="B20" s="192"/>
      <c r="C20" s="25"/>
      <c r="D20" s="188"/>
      <c r="H20" s="14" t="s">
        <v>590</v>
      </c>
      <c r="I20" s="14"/>
      <c r="J20" s="14"/>
    </row>
    <row r="21" spans="2:11" x14ac:dyDescent="0.2">
      <c r="B21" s="4"/>
      <c r="D21" s="4"/>
      <c r="E21" s="4"/>
      <c r="F21" s="4"/>
      <c r="G21" s="4"/>
      <c r="H21" s="4"/>
      <c r="I21" s="4"/>
      <c r="J21" s="4"/>
      <c r="K21" s="4"/>
    </row>
    <row r="22" spans="2:11" s="18" customFormat="1" x14ac:dyDescent="0.2">
      <c r="C22" s="82"/>
      <c r="E22" s="25"/>
      <c r="F22" s="25"/>
      <c r="G22" s="25"/>
      <c r="H22" s="25"/>
    </row>
  </sheetData>
  <mergeCells count="11">
    <mergeCell ref="F7:F8"/>
    <mergeCell ref="A7:A8"/>
    <mergeCell ref="B7:B8"/>
    <mergeCell ref="C7:C8"/>
    <mergeCell ref="D7:D8"/>
    <mergeCell ref="E7:E8"/>
    <mergeCell ref="H7:H8"/>
    <mergeCell ref="I7:I8"/>
    <mergeCell ref="J7:J8"/>
    <mergeCell ref="K7:K8"/>
    <mergeCell ref="L7:L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8055A-6B8B-4E3C-8736-D025047390AC}">
  <dimension ref="A5:L22"/>
  <sheetViews>
    <sheetView workbookViewId="0">
      <selection activeCell="L5" sqref="L5"/>
    </sheetView>
  </sheetViews>
  <sheetFormatPr defaultRowHeight="15" x14ac:dyDescent="0.25"/>
  <cols>
    <col min="2" max="2" width="66.28515625" style="27" customWidth="1"/>
    <col min="6" max="6" width="16.5703125" customWidth="1"/>
    <col min="12" max="12" width="16.7109375" customWidth="1"/>
  </cols>
  <sheetData>
    <row r="5" spans="1:12" x14ac:dyDescent="0.25">
      <c r="B5" s="27" t="s">
        <v>942</v>
      </c>
      <c r="L5" t="s">
        <v>993</v>
      </c>
    </row>
    <row r="7" spans="1:12" x14ac:dyDescent="0.25">
      <c r="A7" s="310" t="s">
        <v>0</v>
      </c>
      <c r="B7" s="310" t="s">
        <v>1</v>
      </c>
      <c r="C7" s="312" t="s">
        <v>18</v>
      </c>
      <c r="D7" s="312" t="s">
        <v>19</v>
      </c>
      <c r="E7" s="314" t="s">
        <v>6</v>
      </c>
      <c r="F7" s="309" t="s">
        <v>7</v>
      </c>
      <c r="G7" s="258" t="s">
        <v>20</v>
      </c>
      <c r="H7" s="314" t="s">
        <v>21</v>
      </c>
      <c r="I7" s="309" t="s">
        <v>9</v>
      </c>
      <c r="J7" s="314" t="s">
        <v>22</v>
      </c>
      <c r="K7" s="315" t="s">
        <v>5</v>
      </c>
      <c r="L7" s="306" t="s">
        <v>10</v>
      </c>
    </row>
    <row r="8" spans="1:12" x14ac:dyDescent="0.25">
      <c r="A8" s="311"/>
      <c r="B8" s="311"/>
      <c r="C8" s="313"/>
      <c r="D8" s="313"/>
      <c r="E8" s="314"/>
      <c r="F8" s="309"/>
      <c r="G8" s="258" t="s">
        <v>79</v>
      </c>
      <c r="H8" s="314"/>
      <c r="I8" s="309"/>
      <c r="J8" s="314"/>
      <c r="K8" s="315"/>
      <c r="L8" s="306"/>
    </row>
    <row r="9" spans="1:12" ht="45.75" thickBot="1" x14ac:dyDescent="0.3">
      <c r="A9" s="38">
        <v>1</v>
      </c>
      <c r="B9" s="126" t="s">
        <v>552</v>
      </c>
      <c r="C9" s="38" t="s">
        <v>15</v>
      </c>
      <c r="D9" s="38">
        <v>2</v>
      </c>
      <c r="E9" s="38"/>
      <c r="F9" s="39"/>
      <c r="G9" s="38"/>
      <c r="H9" s="38"/>
      <c r="I9" s="39"/>
      <c r="J9" s="38"/>
      <c r="K9" s="259"/>
      <c r="L9" s="2"/>
    </row>
    <row r="10" spans="1:12" ht="30.75" thickBot="1" x14ac:dyDescent="0.3">
      <c r="A10" s="38">
        <v>2</v>
      </c>
      <c r="B10" s="132" t="s">
        <v>553</v>
      </c>
      <c r="C10" s="38" t="s">
        <v>15</v>
      </c>
      <c r="D10" s="38">
        <v>2</v>
      </c>
      <c r="E10" s="38"/>
      <c r="F10" s="39"/>
      <c r="G10" s="38"/>
      <c r="H10" s="38"/>
      <c r="I10" s="39"/>
      <c r="J10" s="38"/>
      <c r="K10" s="259"/>
      <c r="L10" s="2"/>
    </row>
    <row r="11" spans="1:12" ht="45.75" x14ac:dyDescent="0.25">
      <c r="A11" s="38">
        <v>3</v>
      </c>
      <c r="B11" s="133" t="s">
        <v>554</v>
      </c>
      <c r="C11" s="38" t="s">
        <v>15</v>
      </c>
      <c r="D11" s="38">
        <v>2</v>
      </c>
      <c r="E11" s="38"/>
      <c r="F11" s="39"/>
      <c r="G11" s="38"/>
      <c r="H11" s="38"/>
      <c r="I11" s="39"/>
      <c r="J11" s="38"/>
      <c r="K11" s="259"/>
      <c r="L11" s="2"/>
    </row>
    <row r="12" spans="1:12" ht="30" x14ac:dyDescent="0.25">
      <c r="A12" s="38">
        <v>4</v>
      </c>
      <c r="B12" s="126" t="s">
        <v>555</v>
      </c>
      <c r="C12" s="38" t="s">
        <v>15</v>
      </c>
      <c r="D12" s="38">
        <v>2</v>
      </c>
      <c r="E12" s="38"/>
      <c r="F12" s="39"/>
      <c r="G12" s="38"/>
      <c r="H12" s="38"/>
      <c r="I12" s="39"/>
      <c r="J12" s="38"/>
      <c r="K12" s="259"/>
      <c r="L12" s="2"/>
    </row>
    <row r="13" spans="1:12" ht="30" x14ac:dyDescent="0.25">
      <c r="A13" s="38">
        <v>5</v>
      </c>
      <c r="B13" s="126" t="s">
        <v>556</v>
      </c>
      <c r="C13" s="38" t="s">
        <v>15</v>
      </c>
      <c r="D13" s="38">
        <v>2</v>
      </c>
      <c r="E13" s="38"/>
      <c r="F13" s="39"/>
      <c r="G13" s="38"/>
      <c r="H13" s="38"/>
      <c r="I13" s="39"/>
      <c r="J13" s="38"/>
      <c r="K13" s="259"/>
      <c r="L13" s="2"/>
    </row>
    <row r="14" spans="1:12" x14ac:dyDescent="0.25">
      <c r="A14" s="38">
        <v>6</v>
      </c>
      <c r="B14" s="126" t="s">
        <v>557</v>
      </c>
      <c r="C14" s="38" t="s">
        <v>15</v>
      </c>
      <c r="D14" s="38">
        <v>2</v>
      </c>
      <c r="E14" s="38"/>
      <c r="F14" s="39"/>
      <c r="G14" s="38"/>
      <c r="H14" s="38"/>
      <c r="I14" s="39"/>
      <c r="J14" s="38"/>
      <c r="K14" s="259"/>
      <c r="L14" s="2"/>
    </row>
    <row r="15" spans="1:12" ht="105" x14ac:dyDescent="0.25">
      <c r="A15" s="38">
        <v>7</v>
      </c>
      <c r="B15" s="126" t="s">
        <v>558</v>
      </c>
      <c r="C15" s="38" t="s">
        <v>39</v>
      </c>
      <c r="D15" s="38">
        <v>2</v>
      </c>
      <c r="E15" s="38"/>
      <c r="F15" s="39"/>
      <c r="G15" s="38"/>
      <c r="H15" s="38"/>
      <c r="I15" s="39"/>
      <c r="J15" s="38"/>
      <c r="K15" s="259"/>
      <c r="L15" s="2"/>
    </row>
    <row r="16" spans="1:12" ht="15.75" x14ac:dyDescent="0.25">
      <c r="A16" s="125"/>
      <c r="B16" s="127" t="s">
        <v>83</v>
      </c>
      <c r="C16" s="37" t="s">
        <v>12</v>
      </c>
      <c r="D16" s="37" t="s">
        <v>12</v>
      </c>
      <c r="E16" s="37"/>
      <c r="F16" s="40">
        <f>SUM(F9:F15)</f>
        <v>0</v>
      </c>
      <c r="G16" s="37"/>
      <c r="H16" s="37"/>
      <c r="I16" s="40"/>
      <c r="J16" s="37" t="s">
        <v>12</v>
      </c>
      <c r="K16" s="260" t="s">
        <v>12</v>
      </c>
      <c r="L16" s="2"/>
    </row>
    <row r="19" spans="2:11" s="18" customFormat="1" ht="14.25" x14ac:dyDescent="0.2">
      <c r="B19" s="83"/>
      <c r="C19" s="25"/>
      <c r="D19" s="188"/>
      <c r="H19" s="14" t="s">
        <v>589</v>
      </c>
      <c r="I19" s="14"/>
      <c r="J19" s="14"/>
    </row>
    <row r="20" spans="2:11" s="18" customFormat="1" ht="14.25" x14ac:dyDescent="0.2">
      <c r="B20" s="192"/>
      <c r="C20" s="25"/>
      <c r="D20" s="188"/>
      <c r="H20" s="14" t="s">
        <v>590</v>
      </c>
      <c r="I20" s="14"/>
      <c r="J20" s="14"/>
    </row>
    <row r="21" spans="2:11" s="3" customFormat="1" ht="14.25" x14ac:dyDescent="0.2">
      <c r="B21" s="4"/>
      <c r="D21" s="4"/>
      <c r="E21" s="4"/>
      <c r="F21" s="4"/>
      <c r="G21" s="4"/>
      <c r="H21" s="4"/>
      <c r="I21" s="4"/>
      <c r="J21" s="4"/>
      <c r="K21" s="4"/>
    </row>
    <row r="22" spans="2:11" s="18" customFormat="1" ht="14.25" x14ac:dyDescent="0.2">
      <c r="C22" s="82"/>
      <c r="E22" s="25"/>
      <c r="F22" s="25"/>
      <c r="G22" s="25"/>
      <c r="H22" s="25"/>
    </row>
  </sheetData>
  <mergeCells count="11">
    <mergeCell ref="L7:L8"/>
    <mergeCell ref="H7:H8"/>
    <mergeCell ref="I7:I8"/>
    <mergeCell ref="J7:J8"/>
    <mergeCell ref="K7:K8"/>
    <mergeCell ref="F7:F8"/>
    <mergeCell ref="A7:A8"/>
    <mergeCell ref="B7:B8"/>
    <mergeCell ref="C7:C8"/>
    <mergeCell ref="D7:D8"/>
    <mergeCell ref="E7:E8"/>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41AC0-E101-43BF-BD35-EDA74C2576C0}">
  <dimension ref="A10:L23"/>
  <sheetViews>
    <sheetView topLeftCell="A10" workbookViewId="0">
      <selection activeCell="I10" sqref="I10"/>
    </sheetView>
  </sheetViews>
  <sheetFormatPr defaultRowHeight="14.25" x14ac:dyDescent="0.2"/>
  <cols>
    <col min="1" max="1" width="9.140625" style="3"/>
    <col min="2" max="2" width="68.5703125" style="3" customWidth="1"/>
    <col min="3" max="5" width="9.140625" style="3"/>
    <col min="6" max="6" width="15.7109375" style="3" customWidth="1"/>
    <col min="7" max="16384" width="9.140625" style="3"/>
  </cols>
  <sheetData>
    <row r="10" spans="1:12" x14ac:dyDescent="0.2">
      <c r="B10" s="3" t="s">
        <v>941</v>
      </c>
      <c r="I10" s="3" t="s">
        <v>994</v>
      </c>
    </row>
    <row r="12" spans="1:12" x14ac:dyDescent="0.2">
      <c r="A12" s="318" t="s">
        <v>0</v>
      </c>
      <c r="B12" s="307" t="s">
        <v>1</v>
      </c>
      <c r="C12" s="307" t="s">
        <v>18</v>
      </c>
      <c r="D12" s="307" t="s">
        <v>19</v>
      </c>
      <c r="E12" s="303" t="s">
        <v>6</v>
      </c>
      <c r="F12" s="304" t="s">
        <v>7</v>
      </c>
      <c r="G12" s="218" t="s">
        <v>20</v>
      </c>
      <c r="H12" s="303" t="s">
        <v>21</v>
      </c>
      <c r="I12" s="304" t="s">
        <v>9</v>
      </c>
      <c r="J12" s="303" t="s">
        <v>22</v>
      </c>
      <c r="K12" s="305" t="s">
        <v>5</v>
      </c>
      <c r="L12" s="316" t="s">
        <v>10</v>
      </c>
    </row>
    <row r="13" spans="1:12" x14ac:dyDescent="0.2">
      <c r="A13" s="319"/>
      <c r="B13" s="308"/>
      <c r="C13" s="308"/>
      <c r="D13" s="308"/>
      <c r="E13" s="303"/>
      <c r="F13" s="304"/>
      <c r="G13" s="218" t="s">
        <v>79</v>
      </c>
      <c r="H13" s="303"/>
      <c r="I13" s="304"/>
      <c r="J13" s="303"/>
      <c r="K13" s="305"/>
      <c r="L13" s="317"/>
    </row>
    <row r="14" spans="1:12" ht="213.75" x14ac:dyDescent="0.2">
      <c r="A14" s="49">
        <v>1</v>
      </c>
      <c r="B14" s="140" t="s">
        <v>547</v>
      </c>
      <c r="C14" s="49" t="s">
        <v>39</v>
      </c>
      <c r="D14" s="49">
        <v>50</v>
      </c>
      <c r="E14" s="49"/>
      <c r="F14" s="141"/>
      <c r="G14" s="49"/>
      <c r="H14" s="49"/>
      <c r="I14" s="141"/>
      <c r="J14" s="49"/>
      <c r="K14" s="146"/>
      <c r="L14" s="7"/>
    </row>
    <row r="15" spans="1:12" ht="99.75" x14ac:dyDescent="0.2">
      <c r="A15" s="49">
        <v>2</v>
      </c>
      <c r="B15" s="140" t="s">
        <v>549</v>
      </c>
      <c r="C15" s="49" t="s">
        <v>39</v>
      </c>
      <c r="D15" s="49">
        <v>3</v>
      </c>
      <c r="E15" s="49"/>
      <c r="F15" s="141"/>
      <c r="G15" s="49"/>
      <c r="H15" s="49"/>
      <c r="I15" s="141"/>
      <c r="J15" s="49"/>
      <c r="K15" s="146"/>
      <c r="L15" s="7"/>
    </row>
    <row r="16" spans="1:12" x14ac:dyDescent="0.2">
      <c r="A16" s="143"/>
      <c r="B16" s="144" t="s">
        <v>83</v>
      </c>
      <c r="C16" s="139" t="s">
        <v>12</v>
      </c>
      <c r="D16" s="139" t="s">
        <v>12</v>
      </c>
      <c r="E16" s="139"/>
      <c r="F16" s="138">
        <f>SUM(F14:F15)</f>
        <v>0</v>
      </c>
      <c r="G16" s="139"/>
      <c r="H16" s="139"/>
      <c r="I16" s="138"/>
      <c r="J16" s="139" t="s">
        <v>12</v>
      </c>
      <c r="K16" s="145" t="s">
        <v>12</v>
      </c>
      <c r="L16" s="7"/>
    </row>
    <row r="20" spans="2:11" s="18" customFormat="1" x14ac:dyDescent="0.2">
      <c r="B20" s="83"/>
      <c r="C20" s="25"/>
      <c r="D20" s="188"/>
      <c r="H20" s="14" t="s">
        <v>589</v>
      </c>
      <c r="I20" s="14"/>
      <c r="J20" s="14"/>
    </row>
    <row r="21" spans="2:11" s="18" customFormat="1" x14ac:dyDescent="0.2">
      <c r="B21" s="192"/>
      <c r="C21" s="25"/>
      <c r="D21" s="188"/>
      <c r="H21" s="14" t="s">
        <v>590</v>
      </c>
      <c r="I21" s="14"/>
      <c r="J21" s="14"/>
    </row>
    <row r="22" spans="2:11" x14ac:dyDescent="0.2">
      <c r="B22" s="4"/>
      <c r="D22" s="4"/>
      <c r="E22" s="4"/>
      <c r="F22" s="4"/>
      <c r="G22" s="4"/>
      <c r="H22" s="4"/>
      <c r="I22" s="4"/>
      <c r="J22" s="4"/>
      <c r="K22" s="4"/>
    </row>
    <row r="23" spans="2:11" s="18" customFormat="1" x14ac:dyDescent="0.2">
      <c r="C23" s="82"/>
      <c r="E23" s="25"/>
      <c r="F23" s="25"/>
      <c r="G23" s="25"/>
      <c r="H23" s="25"/>
    </row>
  </sheetData>
  <mergeCells count="11">
    <mergeCell ref="L12:L13"/>
    <mergeCell ref="A12:A13"/>
    <mergeCell ref="B12:B13"/>
    <mergeCell ref="C12:C13"/>
    <mergeCell ref="D12:D13"/>
    <mergeCell ref="E12:E13"/>
    <mergeCell ref="F12:F13"/>
    <mergeCell ref="H12:H13"/>
    <mergeCell ref="I12:I13"/>
    <mergeCell ref="J12:J13"/>
    <mergeCell ref="K12:K13"/>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57023E-1062-4077-B6DE-8C37285962E7}">
  <dimension ref="A5:L16"/>
  <sheetViews>
    <sheetView topLeftCell="A5" workbookViewId="0">
      <selection activeCell="I5" sqref="I5"/>
    </sheetView>
  </sheetViews>
  <sheetFormatPr defaultRowHeight="14.25" x14ac:dyDescent="0.2"/>
  <cols>
    <col min="1" max="1" width="9.140625" style="3"/>
    <col min="2" max="2" width="61.140625" style="3" customWidth="1"/>
    <col min="3" max="4" width="9.140625" style="3"/>
    <col min="5" max="5" width="14.5703125" style="3" customWidth="1"/>
    <col min="6" max="6" width="24.5703125" style="3" customWidth="1"/>
    <col min="7" max="16384" width="9.140625" style="3"/>
  </cols>
  <sheetData>
    <row r="5" spans="1:12" x14ac:dyDescent="0.2">
      <c r="B5" s="3" t="s">
        <v>940</v>
      </c>
      <c r="I5" s="3" t="s">
        <v>995</v>
      </c>
    </row>
    <row r="7" spans="1:12" x14ac:dyDescent="0.2">
      <c r="A7" s="307" t="s">
        <v>0</v>
      </c>
      <c r="B7" s="307" t="s">
        <v>1</v>
      </c>
      <c r="C7" s="307" t="s">
        <v>18</v>
      </c>
      <c r="D7" s="307" t="s">
        <v>19</v>
      </c>
      <c r="E7" s="303" t="s">
        <v>6</v>
      </c>
      <c r="F7" s="304" t="s">
        <v>7</v>
      </c>
      <c r="G7" s="218" t="s">
        <v>20</v>
      </c>
      <c r="H7" s="303" t="s">
        <v>21</v>
      </c>
      <c r="I7" s="304" t="s">
        <v>9</v>
      </c>
      <c r="J7" s="303" t="s">
        <v>22</v>
      </c>
      <c r="K7" s="305" t="s">
        <v>5</v>
      </c>
      <c r="L7" s="320" t="s">
        <v>931</v>
      </c>
    </row>
    <row r="8" spans="1:12" x14ac:dyDescent="0.2">
      <c r="A8" s="308"/>
      <c r="B8" s="308"/>
      <c r="C8" s="308"/>
      <c r="D8" s="308"/>
      <c r="E8" s="303"/>
      <c r="F8" s="304"/>
      <c r="G8" s="218" t="s">
        <v>79</v>
      </c>
      <c r="H8" s="303"/>
      <c r="I8" s="304"/>
      <c r="J8" s="303"/>
      <c r="K8" s="305"/>
      <c r="L8" s="321"/>
    </row>
    <row r="9" spans="1:12" ht="242.25" x14ac:dyDescent="0.2">
      <c r="A9" s="49">
        <v>1</v>
      </c>
      <c r="B9" s="140" t="s">
        <v>887</v>
      </c>
      <c r="C9" s="49" t="s">
        <v>548</v>
      </c>
      <c r="D9" s="49"/>
      <c r="E9" s="49"/>
      <c r="F9" s="141"/>
      <c r="G9" s="49"/>
      <c r="H9" s="49"/>
      <c r="I9" s="141"/>
      <c r="J9" s="49"/>
      <c r="K9" s="146"/>
      <c r="L9" s="7"/>
    </row>
    <row r="10" spans="1:12" x14ac:dyDescent="0.2">
      <c r="A10" s="143"/>
      <c r="B10" s="144" t="s">
        <v>83</v>
      </c>
      <c r="C10" s="139" t="s">
        <v>12</v>
      </c>
      <c r="D10" s="139" t="s">
        <v>12</v>
      </c>
      <c r="E10" s="139"/>
      <c r="F10" s="138"/>
      <c r="G10" s="139"/>
      <c r="H10" s="139"/>
      <c r="I10" s="138"/>
      <c r="J10" s="139" t="s">
        <v>12</v>
      </c>
      <c r="K10" s="145" t="s">
        <v>12</v>
      </c>
      <c r="L10" s="7"/>
    </row>
    <row r="13" spans="1:12" s="18" customFormat="1" x14ac:dyDescent="0.2">
      <c r="B13" s="83"/>
      <c r="C13" s="25"/>
      <c r="D13" s="188"/>
      <c r="H13" s="14" t="s">
        <v>589</v>
      </c>
      <c r="I13" s="14"/>
      <c r="J13" s="14"/>
    </row>
    <row r="14" spans="1:12" s="18" customFormat="1" x14ac:dyDescent="0.2">
      <c r="B14" s="192"/>
      <c r="C14" s="25"/>
      <c r="D14" s="188"/>
      <c r="H14" s="14" t="s">
        <v>590</v>
      </c>
      <c r="I14" s="14"/>
      <c r="J14" s="14"/>
    </row>
    <row r="15" spans="1:12" x14ac:dyDescent="0.2">
      <c r="B15" s="4"/>
      <c r="D15" s="4"/>
      <c r="E15" s="4"/>
      <c r="F15" s="4"/>
      <c r="G15" s="4"/>
      <c r="H15" s="4"/>
      <c r="I15" s="4"/>
      <c r="J15" s="4"/>
      <c r="K15" s="4"/>
    </row>
    <row r="16" spans="1:12" s="18" customFormat="1" x14ac:dyDescent="0.2">
      <c r="C16" s="82"/>
      <c r="E16" s="25"/>
      <c r="F16" s="25"/>
      <c r="G16" s="25"/>
      <c r="H16" s="25"/>
    </row>
  </sheetData>
  <mergeCells count="11">
    <mergeCell ref="L7:L8"/>
    <mergeCell ref="A7:A8"/>
    <mergeCell ref="B7:B8"/>
    <mergeCell ref="C7:C8"/>
    <mergeCell ref="D7:D8"/>
    <mergeCell ref="E7:E8"/>
    <mergeCell ref="F7:F8"/>
    <mergeCell ref="H7:H8"/>
    <mergeCell ref="I7:I8"/>
    <mergeCell ref="J7:J8"/>
    <mergeCell ref="K7:K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E6AFA-3146-4EE5-92A6-D4F742504A68}">
  <dimension ref="B2:M21"/>
  <sheetViews>
    <sheetView workbookViewId="0">
      <selection activeCell="J2" sqref="J2"/>
    </sheetView>
  </sheetViews>
  <sheetFormatPr defaultRowHeight="14.25" x14ac:dyDescent="0.2"/>
  <cols>
    <col min="1" max="1" width="9.140625" style="3"/>
    <col min="2" max="2" width="9.28515625" style="4" bestFit="1" customWidth="1"/>
    <col min="3" max="3" width="63.42578125" style="115" customWidth="1"/>
    <col min="4" max="4" width="9.140625" style="4"/>
    <col min="5" max="5" width="9.28515625" style="4" bestFit="1" customWidth="1"/>
    <col min="6" max="6" width="16.7109375" style="4" customWidth="1"/>
    <col min="7" max="7" width="20.42578125" style="4" customWidth="1"/>
    <col min="8" max="8" width="20.140625" style="4" customWidth="1"/>
    <col min="9" max="9" width="15.28515625" style="34" customWidth="1"/>
    <col min="10" max="10" width="16.5703125" style="3" customWidth="1"/>
    <col min="11" max="11" width="14.140625" style="3" customWidth="1"/>
    <col min="12" max="12" width="21.42578125" style="3" customWidth="1"/>
    <col min="13" max="16384" width="9.140625" style="3"/>
  </cols>
  <sheetData>
    <row r="2" spans="2:13" x14ac:dyDescent="0.2">
      <c r="C2" s="115" t="s">
        <v>939</v>
      </c>
      <c r="J2" s="3" t="s">
        <v>996</v>
      </c>
    </row>
    <row r="4" spans="2:13" s="6" customFormat="1" ht="42.75" x14ac:dyDescent="0.25">
      <c r="B4" s="30" t="s">
        <v>0</v>
      </c>
      <c r="C4" s="264" t="s">
        <v>1</v>
      </c>
      <c r="D4" s="30" t="s">
        <v>2</v>
      </c>
      <c r="E4" s="30" t="s">
        <v>3</v>
      </c>
      <c r="F4" s="30" t="s">
        <v>4</v>
      </c>
      <c r="G4" s="30" t="s">
        <v>5</v>
      </c>
      <c r="H4" s="263" t="s">
        <v>6</v>
      </c>
      <c r="I4" s="263" t="s">
        <v>7</v>
      </c>
      <c r="J4" s="30" t="s">
        <v>8</v>
      </c>
      <c r="K4" s="30" t="s">
        <v>9</v>
      </c>
      <c r="L4" s="30" t="s">
        <v>10</v>
      </c>
      <c r="M4" s="5"/>
    </row>
    <row r="5" spans="2:13" ht="199.5" x14ac:dyDescent="0.2">
      <c r="B5" s="8">
        <v>1</v>
      </c>
      <c r="C5" s="66" t="s">
        <v>504</v>
      </c>
      <c r="D5" s="8" t="s">
        <v>15</v>
      </c>
      <c r="E5" s="8">
        <v>150</v>
      </c>
      <c r="F5" s="8"/>
      <c r="G5" s="8"/>
      <c r="H5" s="8"/>
      <c r="I5" s="10"/>
      <c r="J5" s="7"/>
      <c r="K5" s="7"/>
      <c r="L5" s="7"/>
    </row>
    <row r="6" spans="2:13" ht="156.75" x14ac:dyDescent="0.2">
      <c r="B6" s="8">
        <v>2</v>
      </c>
      <c r="C6" s="66" t="s">
        <v>505</v>
      </c>
      <c r="D6" s="8" t="s">
        <v>15</v>
      </c>
      <c r="E6" s="8">
        <v>80</v>
      </c>
      <c r="F6" s="8"/>
      <c r="G6" s="8"/>
      <c r="H6" s="8"/>
      <c r="I6" s="10"/>
      <c r="J6" s="7"/>
      <c r="K6" s="7"/>
      <c r="L6" s="7"/>
    </row>
    <row r="7" spans="2:13" ht="213.75" x14ac:dyDescent="0.2">
      <c r="B7" s="8">
        <v>3</v>
      </c>
      <c r="C7" s="66" t="s">
        <v>506</v>
      </c>
      <c r="D7" s="8" t="s">
        <v>15</v>
      </c>
      <c r="E7" s="8">
        <v>3000</v>
      </c>
      <c r="F7" s="8"/>
      <c r="G7" s="8"/>
      <c r="H7" s="8"/>
      <c r="I7" s="10"/>
      <c r="J7" s="7">
        <v>5</v>
      </c>
      <c r="K7" s="7"/>
      <c r="L7" s="7"/>
    </row>
    <row r="8" spans="2:13" ht="270.75" x14ac:dyDescent="0.2">
      <c r="B8" s="8">
        <v>4</v>
      </c>
      <c r="C8" s="66" t="s">
        <v>507</v>
      </c>
      <c r="D8" s="8" t="s">
        <v>15</v>
      </c>
      <c r="E8" s="8">
        <v>100</v>
      </c>
      <c r="F8" s="8"/>
      <c r="G8" s="8"/>
      <c r="H8" s="8"/>
      <c r="I8" s="10"/>
      <c r="J8" s="7"/>
      <c r="K8" s="7"/>
      <c r="L8" s="7"/>
    </row>
    <row r="9" spans="2:13" ht="100.5" thickBot="1" x14ac:dyDescent="0.25">
      <c r="B9" s="8">
        <v>5</v>
      </c>
      <c r="C9" s="66" t="s">
        <v>508</v>
      </c>
      <c r="D9" s="8" t="s">
        <v>15</v>
      </c>
      <c r="E9" s="8">
        <v>50</v>
      </c>
      <c r="F9" s="8"/>
      <c r="G9" s="8"/>
      <c r="H9" s="8"/>
      <c r="I9" s="10"/>
      <c r="J9" s="7"/>
      <c r="K9" s="7"/>
      <c r="L9" s="7"/>
    </row>
    <row r="10" spans="2:13" ht="143.25" thickBot="1" x14ac:dyDescent="0.25">
      <c r="B10" s="8">
        <v>6</v>
      </c>
      <c r="C10" s="114" t="s">
        <v>509</v>
      </c>
      <c r="D10" s="8" t="s">
        <v>15</v>
      </c>
      <c r="E10" s="8">
        <v>20</v>
      </c>
      <c r="F10" s="8"/>
      <c r="G10" s="8"/>
      <c r="H10" s="8"/>
      <c r="I10" s="10"/>
      <c r="J10" s="7"/>
      <c r="K10" s="7"/>
      <c r="L10" s="7"/>
    </row>
    <row r="11" spans="2:13" ht="171" x14ac:dyDescent="0.2">
      <c r="B11" s="8">
        <v>7</v>
      </c>
      <c r="C11" s="66" t="s">
        <v>510</v>
      </c>
      <c r="D11" s="8" t="s">
        <v>15</v>
      </c>
      <c r="E11" s="8">
        <v>20</v>
      </c>
      <c r="F11" s="8"/>
      <c r="G11" s="8"/>
      <c r="H11" s="8"/>
      <c r="I11" s="10"/>
      <c r="J11" s="7"/>
      <c r="K11" s="7"/>
      <c r="L11" s="7"/>
    </row>
    <row r="12" spans="2:13" ht="128.25" x14ac:dyDescent="0.2">
      <c r="B12" s="8">
        <v>8</v>
      </c>
      <c r="C12" s="66" t="s">
        <v>511</v>
      </c>
      <c r="D12" s="8" t="s">
        <v>15</v>
      </c>
      <c r="E12" s="8">
        <v>20</v>
      </c>
      <c r="F12" s="8"/>
      <c r="G12" s="8"/>
      <c r="H12" s="8"/>
      <c r="I12" s="10"/>
      <c r="J12" s="7"/>
      <c r="K12" s="7"/>
      <c r="L12" s="7"/>
    </row>
    <row r="13" spans="2:13" x14ac:dyDescent="0.2">
      <c r="B13" s="8" t="s">
        <v>12</v>
      </c>
      <c r="C13" s="66" t="s">
        <v>12</v>
      </c>
      <c r="D13" s="8" t="s">
        <v>12</v>
      </c>
      <c r="E13" s="8" t="s">
        <v>12</v>
      </c>
      <c r="F13" s="8" t="s">
        <v>12</v>
      </c>
      <c r="G13" s="8" t="s">
        <v>12</v>
      </c>
      <c r="H13" s="8" t="s">
        <v>12</v>
      </c>
      <c r="I13" s="10">
        <f>SUM(I5:I12)</f>
        <v>0</v>
      </c>
      <c r="J13" s="7"/>
      <c r="K13" s="7"/>
      <c r="L13" s="7"/>
    </row>
    <row r="17" spans="2:13" s="18" customFormat="1" x14ac:dyDescent="0.2">
      <c r="B17" s="25"/>
      <c r="C17" s="170"/>
      <c r="D17" s="25"/>
      <c r="E17" s="25"/>
      <c r="F17" s="25"/>
      <c r="G17" s="25"/>
      <c r="H17" s="25"/>
      <c r="I17" s="25"/>
      <c r="J17" s="25"/>
      <c r="K17" s="25"/>
      <c r="L17" s="25"/>
      <c r="M17" s="25"/>
    </row>
    <row r="18" spans="2:13" s="18" customFormat="1" x14ac:dyDescent="0.2">
      <c r="B18" s="83"/>
      <c r="C18" s="25"/>
      <c r="D18" s="188"/>
      <c r="H18" s="14" t="s">
        <v>589</v>
      </c>
      <c r="I18" s="14"/>
      <c r="J18" s="14"/>
    </row>
    <row r="19" spans="2:13" s="18" customFormat="1" x14ac:dyDescent="0.2">
      <c r="B19" s="192"/>
      <c r="C19" s="25"/>
      <c r="D19" s="188"/>
      <c r="H19" s="14" t="s">
        <v>590</v>
      </c>
      <c r="I19" s="14"/>
      <c r="J19" s="14"/>
    </row>
    <row r="20" spans="2:13" x14ac:dyDescent="0.2">
      <c r="C20" s="3"/>
      <c r="I20" s="4"/>
      <c r="J20" s="4"/>
      <c r="K20" s="4"/>
    </row>
    <row r="21" spans="2:13" s="18" customFormat="1" x14ac:dyDescent="0.2">
      <c r="C21" s="82"/>
      <c r="E21" s="25"/>
      <c r="F21" s="25"/>
      <c r="G21" s="25"/>
      <c r="H21" s="25"/>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07C96-769C-4D5A-A85B-52BF070AC19F}">
  <dimension ref="A5:L44"/>
  <sheetViews>
    <sheetView workbookViewId="0">
      <selection activeCell="H5" sqref="H5"/>
    </sheetView>
  </sheetViews>
  <sheetFormatPr defaultRowHeight="14.25" x14ac:dyDescent="0.2"/>
  <cols>
    <col min="1" max="1" width="4" style="18" bestFit="1" customWidth="1"/>
    <col min="2" max="2" width="73.28515625" style="18" customWidth="1"/>
    <col min="3" max="3" width="23.28515625" style="18" customWidth="1"/>
    <col min="4" max="4" width="19.85546875" style="18" customWidth="1"/>
    <col min="5" max="5" width="20" style="18" customWidth="1"/>
    <col min="6" max="6" width="17.5703125" style="18" customWidth="1"/>
    <col min="7" max="7" width="14.85546875" style="18" bestFit="1" customWidth="1"/>
    <col min="8" max="8" width="14.28515625" style="18" bestFit="1" customWidth="1"/>
    <col min="9" max="9" width="11.28515625" style="18" bestFit="1" customWidth="1"/>
    <col min="10" max="10" width="14.28515625" style="18" bestFit="1" customWidth="1"/>
    <col min="11" max="11" width="19.140625" style="18" customWidth="1"/>
    <col min="12" max="16384" width="9.140625" style="18"/>
  </cols>
  <sheetData>
    <row r="5" spans="1:11" ht="28.5" x14ac:dyDescent="0.2">
      <c r="A5" s="102"/>
      <c r="B5" s="17" t="s">
        <v>938</v>
      </c>
      <c r="C5" s="102"/>
      <c r="D5" s="102"/>
      <c r="E5" s="102"/>
      <c r="F5" s="102"/>
      <c r="G5" s="102"/>
      <c r="H5" s="17" t="s">
        <v>997</v>
      </c>
      <c r="I5" s="102"/>
      <c r="J5" s="103"/>
    </row>
    <row r="6" spans="1:11" x14ac:dyDescent="0.2">
      <c r="A6" s="14"/>
      <c r="B6" s="14"/>
      <c r="C6" s="14"/>
      <c r="D6" s="14"/>
      <c r="E6" s="14"/>
      <c r="F6" s="14"/>
      <c r="G6" s="103"/>
      <c r="H6" s="103"/>
      <c r="I6" s="104"/>
      <c r="J6" s="103"/>
    </row>
    <row r="7" spans="1:11" ht="42.75" x14ac:dyDescent="0.2">
      <c r="A7" s="105" t="s">
        <v>0</v>
      </c>
      <c r="B7" s="105" t="s">
        <v>1</v>
      </c>
      <c r="C7" s="105" t="s">
        <v>248</v>
      </c>
      <c r="D7" s="105" t="s">
        <v>19</v>
      </c>
      <c r="E7" s="257" t="s">
        <v>477</v>
      </c>
      <c r="F7" s="105" t="s">
        <v>5</v>
      </c>
      <c r="G7" s="106" t="s">
        <v>6</v>
      </c>
      <c r="H7" s="106" t="s">
        <v>7</v>
      </c>
      <c r="I7" s="107" t="s">
        <v>8</v>
      </c>
      <c r="J7" s="106" t="s">
        <v>9</v>
      </c>
      <c r="K7" s="230" t="s">
        <v>931</v>
      </c>
    </row>
    <row r="8" spans="1:11" ht="114" x14ac:dyDescent="0.2">
      <c r="A8" s="20">
        <v>1</v>
      </c>
      <c r="B8" s="108" t="s">
        <v>478</v>
      </c>
      <c r="C8" s="20" t="s">
        <v>250</v>
      </c>
      <c r="D8" s="21">
        <v>72</v>
      </c>
      <c r="E8" s="21"/>
      <c r="F8" s="20"/>
      <c r="G8" s="95"/>
      <c r="H8" s="109"/>
      <c r="I8" s="110"/>
      <c r="J8" s="109"/>
      <c r="K8" s="22"/>
    </row>
    <row r="9" spans="1:11" ht="114" x14ac:dyDescent="0.2">
      <c r="A9" s="20">
        <v>2</v>
      </c>
      <c r="B9" s="108" t="s">
        <v>498</v>
      </c>
      <c r="C9" s="20" t="s">
        <v>250</v>
      </c>
      <c r="D9" s="21">
        <v>252</v>
      </c>
      <c r="E9" s="21"/>
      <c r="F9" s="20"/>
      <c r="G9" s="95"/>
      <c r="H9" s="109"/>
      <c r="I9" s="110"/>
      <c r="J9" s="109"/>
      <c r="K9" s="22"/>
    </row>
    <row r="10" spans="1:11" ht="99.75" x14ac:dyDescent="0.2">
      <c r="A10" s="20">
        <v>3</v>
      </c>
      <c r="B10" s="108" t="s">
        <v>479</v>
      </c>
      <c r="C10" s="20" t="s">
        <v>250</v>
      </c>
      <c r="D10" s="21">
        <v>24</v>
      </c>
      <c r="E10" s="21"/>
      <c r="F10" s="20"/>
      <c r="G10" s="95"/>
      <c r="H10" s="109"/>
      <c r="I10" s="110"/>
      <c r="J10" s="109"/>
      <c r="K10" s="22"/>
    </row>
    <row r="11" spans="1:11" ht="128.25" x14ac:dyDescent="0.2">
      <c r="A11" s="20">
        <v>4</v>
      </c>
      <c r="B11" s="108" t="s">
        <v>499</v>
      </c>
      <c r="C11" s="20" t="s">
        <v>250</v>
      </c>
      <c r="D11" s="21">
        <v>48</v>
      </c>
      <c r="E11" s="21"/>
      <c r="F11" s="20"/>
      <c r="G11" s="95"/>
      <c r="H11" s="109"/>
      <c r="I11" s="110"/>
      <c r="J11" s="109"/>
      <c r="K11" s="22"/>
    </row>
    <row r="12" spans="1:11" ht="71.25" x14ac:dyDescent="0.2">
      <c r="A12" s="20">
        <v>5</v>
      </c>
      <c r="B12" s="108" t="s">
        <v>500</v>
      </c>
      <c r="C12" s="20" t="s">
        <v>250</v>
      </c>
      <c r="D12" s="21">
        <v>48</v>
      </c>
      <c r="E12" s="21"/>
      <c r="F12" s="20"/>
      <c r="G12" s="95"/>
      <c r="H12" s="109"/>
      <c r="I12" s="110"/>
      <c r="J12" s="109"/>
      <c r="K12" s="22"/>
    </row>
    <row r="13" spans="1:11" ht="99.75" x14ac:dyDescent="0.2">
      <c r="A13" s="20">
        <v>6</v>
      </c>
      <c r="B13" s="108" t="s">
        <v>480</v>
      </c>
      <c r="C13" s="20" t="s">
        <v>250</v>
      </c>
      <c r="D13" s="21">
        <v>480</v>
      </c>
      <c r="E13" s="21"/>
      <c r="F13" s="20"/>
      <c r="G13" s="95"/>
      <c r="H13" s="109"/>
      <c r="I13" s="110"/>
      <c r="J13" s="109"/>
      <c r="K13" s="22"/>
    </row>
    <row r="14" spans="1:11" ht="99.75" x14ac:dyDescent="0.2">
      <c r="A14" s="20">
        <v>7</v>
      </c>
      <c r="B14" s="108" t="s">
        <v>481</v>
      </c>
      <c r="C14" s="20" t="s">
        <v>250</v>
      </c>
      <c r="D14" s="21">
        <v>576</v>
      </c>
      <c r="E14" s="21"/>
      <c r="F14" s="20"/>
      <c r="G14" s="95"/>
      <c r="H14" s="109"/>
      <c r="I14" s="110"/>
      <c r="J14" s="109"/>
      <c r="K14" s="22"/>
    </row>
    <row r="15" spans="1:11" ht="99.75" x14ac:dyDescent="0.2">
      <c r="A15" s="20">
        <v>8</v>
      </c>
      <c r="B15" s="108" t="s">
        <v>482</v>
      </c>
      <c r="C15" s="20" t="s">
        <v>250</v>
      </c>
      <c r="D15" s="21">
        <v>108</v>
      </c>
      <c r="E15" s="21"/>
      <c r="F15" s="20"/>
      <c r="G15" s="95"/>
      <c r="H15" s="109"/>
      <c r="I15" s="110"/>
      <c r="J15" s="109"/>
      <c r="K15" s="22"/>
    </row>
    <row r="16" spans="1:11" ht="99.75" x14ac:dyDescent="0.2">
      <c r="A16" s="20">
        <v>9</v>
      </c>
      <c r="B16" s="108" t="s">
        <v>483</v>
      </c>
      <c r="C16" s="20" t="s">
        <v>250</v>
      </c>
      <c r="D16" s="21">
        <v>24</v>
      </c>
      <c r="E16" s="21"/>
      <c r="F16" s="20"/>
      <c r="G16" s="95"/>
      <c r="H16" s="109"/>
      <c r="I16" s="110"/>
      <c r="J16" s="109"/>
      <c r="K16" s="22"/>
    </row>
    <row r="17" spans="1:11" ht="114" x14ac:dyDescent="0.2">
      <c r="A17" s="20">
        <v>10</v>
      </c>
      <c r="B17" s="108" t="s">
        <v>484</v>
      </c>
      <c r="C17" s="20" t="s">
        <v>250</v>
      </c>
      <c r="D17" s="21">
        <v>60</v>
      </c>
      <c r="E17" s="21"/>
      <c r="F17" s="20"/>
      <c r="G17" s="95"/>
      <c r="H17" s="109"/>
      <c r="I17" s="110"/>
      <c r="J17" s="109"/>
      <c r="K17" s="22"/>
    </row>
    <row r="18" spans="1:11" ht="99.75" x14ac:dyDescent="0.2">
      <c r="A18" s="20">
        <v>11</v>
      </c>
      <c r="B18" s="108" t="s">
        <v>485</v>
      </c>
      <c r="C18" s="20" t="s">
        <v>250</v>
      </c>
      <c r="D18" s="21">
        <v>60</v>
      </c>
      <c r="E18" s="21"/>
      <c r="F18" s="20"/>
      <c r="G18" s="95"/>
      <c r="H18" s="109"/>
      <c r="I18" s="110"/>
      <c r="J18" s="109"/>
      <c r="K18" s="22"/>
    </row>
    <row r="19" spans="1:11" ht="114" x14ac:dyDescent="0.2">
      <c r="A19" s="20">
        <v>12</v>
      </c>
      <c r="B19" s="108" t="s">
        <v>486</v>
      </c>
      <c r="C19" s="20" t="s">
        <v>250</v>
      </c>
      <c r="D19" s="21">
        <v>72</v>
      </c>
      <c r="E19" s="21"/>
      <c r="F19" s="20"/>
      <c r="G19" s="95"/>
      <c r="H19" s="109"/>
      <c r="I19" s="110"/>
      <c r="J19" s="109"/>
      <c r="K19" s="22"/>
    </row>
    <row r="20" spans="1:11" ht="114" x14ac:dyDescent="0.2">
      <c r="A20" s="20">
        <v>13</v>
      </c>
      <c r="B20" s="108" t="s">
        <v>501</v>
      </c>
      <c r="C20" s="20" t="s">
        <v>250</v>
      </c>
      <c r="D20" s="21">
        <v>84</v>
      </c>
      <c r="E20" s="21"/>
      <c r="F20" s="20"/>
      <c r="G20" s="95"/>
      <c r="H20" s="109"/>
      <c r="I20" s="110"/>
      <c r="J20" s="109"/>
      <c r="K20" s="22"/>
    </row>
    <row r="21" spans="1:11" ht="128.25" x14ac:dyDescent="0.2">
      <c r="A21" s="20">
        <v>14</v>
      </c>
      <c r="B21" s="108" t="s">
        <v>502</v>
      </c>
      <c r="C21" s="20" t="s">
        <v>250</v>
      </c>
      <c r="D21" s="21">
        <v>24</v>
      </c>
      <c r="E21" s="21"/>
      <c r="F21" s="20"/>
      <c r="G21" s="95"/>
      <c r="H21" s="109"/>
      <c r="I21" s="110"/>
      <c r="J21" s="109"/>
      <c r="K21" s="22"/>
    </row>
    <row r="22" spans="1:11" ht="128.25" x14ac:dyDescent="0.2">
      <c r="A22" s="20">
        <v>15</v>
      </c>
      <c r="B22" s="108" t="s">
        <v>487</v>
      </c>
      <c r="C22" s="20" t="s">
        <v>250</v>
      </c>
      <c r="D22" s="21">
        <v>24</v>
      </c>
      <c r="E22" s="21"/>
      <c r="F22" s="20"/>
      <c r="G22" s="95"/>
      <c r="H22" s="109"/>
      <c r="I22" s="110"/>
      <c r="J22" s="109"/>
      <c r="K22" s="22"/>
    </row>
    <row r="23" spans="1:11" ht="114" x14ac:dyDescent="0.2">
      <c r="A23" s="20">
        <v>16</v>
      </c>
      <c r="B23" s="108" t="s">
        <v>503</v>
      </c>
      <c r="C23" s="20" t="s">
        <v>250</v>
      </c>
      <c r="D23" s="21">
        <v>120</v>
      </c>
      <c r="E23" s="21"/>
      <c r="F23" s="20"/>
      <c r="G23" s="95"/>
      <c r="H23" s="109"/>
      <c r="I23" s="110"/>
      <c r="J23" s="109"/>
      <c r="K23" s="22"/>
    </row>
    <row r="24" spans="1:11" ht="57" x14ac:dyDescent="0.2">
      <c r="A24" s="20">
        <v>17</v>
      </c>
      <c r="B24" s="108" t="s">
        <v>488</v>
      </c>
      <c r="C24" s="20" t="s">
        <v>250</v>
      </c>
      <c r="D24" s="21">
        <v>36</v>
      </c>
      <c r="E24" s="21"/>
      <c r="F24" s="20"/>
      <c r="G24" s="95"/>
      <c r="H24" s="109"/>
      <c r="I24" s="110"/>
      <c r="J24" s="109"/>
      <c r="K24" s="22"/>
    </row>
    <row r="25" spans="1:11" ht="57" x14ac:dyDescent="0.2">
      <c r="A25" s="20">
        <v>18</v>
      </c>
      <c r="B25" s="108" t="s">
        <v>489</v>
      </c>
      <c r="C25" s="20" t="s">
        <v>250</v>
      </c>
      <c r="D25" s="21">
        <v>36</v>
      </c>
      <c r="E25" s="21"/>
      <c r="F25" s="20"/>
      <c r="G25" s="95"/>
      <c r="H25" s="109"/>
      <c r="I25" s="110"/>
      <c r="J25" s="109"/>
      <c r="K25" s="22"/>
    </row>
    <row r="26" spans="1:11" ht="57" x14ac:dyDescent="0.2">
      <c r="A26" s="20">
        <v>19</v>
      </c>
      <c r="B26" s="108" t="s">
        <v>490</v>
      </c>
      <c r="C26" s="20" t="s">
        <v>250</v>
      </c>
      <c r="D26" s="21">
        <v>36</v>
      </c>
      <c r="E26" s="21"/>
      <c r="F26" s="20"/>
      <c r="G26" s="95"/>
      <c r="H26" s="109"/>
      <c r="I26" s="110"/>
      <c r="J26" s="109"/>
      <c r="K26" s="22"/>
    </row>
    <row r="27" spans="1:11" ht="57" x14ac:dyDescent="0.2">
      <c r="A27" s="20">
        <v>20</v>
      </c>
      <c r="B27" s="108" t="s">
        <v>491</v>
      </c>
      <c r="C27" s="20" t="s">
        <v>250</v>
      </c>
      <c r="D27" s="21">
        <v>36</v>
      </c>
      <c r="E27" s="21"/>
      <c r="F27" s="20"/>
      <c r="G27" s="95"/>
      <c r="H27" s="109"/>
      <c r="I27" s="110"/>
      <c r="J27" s="109"/>
      <c r="K27" s="22"/>
    </row>
    <row r="28" spans="1:11" ht="57" x14ac:dyDescent="0.2">
      <c r="A28" s="20">
        <v>21</v>
      </c>
      <c r="B28" s="108" t="s">
        <v>492</v>
      </c>
      <c r="C28" s="20" t="s">
        <v>250</v>
      </c>
      <c r="D28" s="21">
        <v>36</v>
      </c>
      <c r="E28" s="21"/>
      <c r="F28" s="20"/>
      <c r="G28" s="95"/>
      <c r="H28" s="109"/>
      <c r="I28" s="110"/>
      <c r="J28" s="109"/>
      <c r="K28" s="22"/>
    </row>
    <row r="29" spans="1:11" ht="42.75" x14ac:dyDescent="0.2">
      <c r="A29" s="20">
        <v>22</v>
      </c>
      <c r="B29" s="108" t="s">
        <v>493</v>
      </c>
      <c r="C29" s="20" t="s">
        <v>250</v>
      </c>
      <c r="D29" s="21">
        <v>36</v>
      </c>
      <c r="E29" s="21"/>
      <c r="F29" s="20"/>
      <c r="G29" s="95"/>
      <c r="H29" s="109"/>
      <c r="I29" s="110"/>
      <c r="J29" s="109"/>
      <c r="K29" s="22"/>
    </row>
    <row r="30" spans="1:11" ht="57" x14ac:dyDescent="0.2">
      <c r="A30" s="20">
        <v>23</v>
      </c>
      <c r="B30" s="108" t="s">
        <v>494</v>
      </c>
      <c r="C30" s="20" t="s">
        <v>250</v>
      </c>
      <c r="D30" s="21">
        <v>180</v>
      </c>
      <c r="E30" s="21"/>
      <c r="F30" s="20"/>
      <c r="G30" s="95"/>
      <c r="H30" s="109"/>
      <c r="I30" s="110"/>
      <c r="J30" s="109"/>
      <c r="K30" s="22"/>
    </row>
    <row r="31" spans="1:11" ht="57" x14ac:dyDescent="0.2">
      <c r="A31" s="20">
        <v>24</v>
      </c>
      <c r="B31" s="108" t="s">
        <v>495</v>
      </c>
      <c r="C31" s="20" t="s">
        <v>250</v>
      </c>
      <c r="D31" s="21">
        <v>36</v>
      </c>
      <c r="E31" s="21"/>
      <c r="F31" s="20"/>
      <c r="G31" s="95"/>
      <c r="H31" s="109"/>
      <c r="I31" s="110"/>
      <c r="J31" s="109"/>
      <c r="K31" s="22"/>
    </row>
    <row r="32" spans="1:11" ht="57" x14ac:dyDescent="0.2">
      <c r="A32" s="20">
        <v>25</v>
      </c>
      <c r="B32" s="108" t="s">
        <v>496</v>
      </c>
      <c r="C32" s="20" t="s">
        <v>250</v>
      </c>
      <c r="D32" s="21">
        <v>36</v>
      </c>
      <c r="E32" s="21"/>
      <c r="F32" s="20"/>
      <c r="G32" s="95"/>
      <c r="H32" s="109"/>
      <c r="I32" s="110"/>
      <c r="J32" s="109"/>
      <c r="K32" s="22"/>
    </row>
    <row r="33" spans="1:12" ht="57" x14ac:dyDescent="0.2">
      <c r="A33" s="20">
        <v>26</v>
      </c>
      <c r="B33" s="108" t="s">
        <v>497</v>
      </c>
      <c r="C33" s="20" t="s">
        <v>250</v>
      </c>
      <c r="D33" s="21">
        <v>36</v>
      </c>
      <c r="E33" s="21"/>
      <c r="F33" s="20"/>
      <c r="G33" s="95"/>
      <c r="H33" s="109"/>
      <c r="I33" s="110"/>
      <c r="J33" s="109"/>
      <c r="K33" s="22"/>
    </row>
    <row r="34" spans="1:12" ht="57" x14ac:dyDescent="0.2">
      <c r="A34" s="20">
        <v>27</v>
      </c>
      <c r="B34" s="108" t="s">
        <v>559</v>
      </c>
      <c r="C34" s="20" t="s">
        <v>250</v>
      </c>
      <c r="D34" s="21">
        <v>108</v>
      </c>
      <c r="E34" s="21"/>
      <c r="F34" s="20"/>
      <c r="G34" s="95"/>
      <c r="H34" s="109"/>
      <c r="I34" s="110"/>
      <c r="J34" s="109"/>
      <c r="K34" s="22"/>
    </row>
    <row r="35" spans="1:12" ht="71.25" x14ac:dyDescent="0.2">
      <c r="A35" s="20">
        <v>28</v>
      </c>
      <c r="B35" s="108" t="s">
        <v>560</v>
      </c>
      <c r="C35" s="20" t="s">
        <v>250</v>
      </c>
      <c r="D35" s="21">
        <v>108</v>
      </c>
      <c r="E35" s="21"/>
      <c r="F35" s="20"/>
      <c r="G35" s="95"/>
      <c r="H35" s="109"/>
      <c r="I35" s="110"/>
      <c r="J35" s="109"/>
      <c r="K35" s="22"/>
    </row>
    <row r="36" spans="1:12" ht="15" customHeight="1" x14ac:dyDescent="0.2">
      <c r="A36" s="111"/>
      <c r="B36" s="111"/>
      <c r="C36" s="111"/>
      <c r="D36" s="111"/>
      <c r="E36" s="111"/>
      <c r="F36" s="111"/>
      <c r="G36" s="111"/>
      <c r="H36" s="112"/>
      <c r="I36" s="113"/>
      <c r="J36" s="112"/>
      <c r="K36" s="22"/>
    </row>
    <row r="37" spans="1:12" x14ac:dyDescent="0.2">
      <c r="K37" s="22"/>
    </row>
    <row r="40" spans="1:12" x14ac:dyDescent="0.2">
      <c r="B40" s="25"/>
      <c r="C40" s="170"/>
      <c r="D40" s="25"/>
      <c r="E40" s="25"/>
      <c r="F40" s="25"/>
      <c r="G40" s="25"/>
      <c r="H40" s="25"/>
      <c r="I40" s="25"/>
      <c r="J40" s="25"/>
      <c r="K40" s="25"/>
      <c r="L40" s="25"/>
    </row>
    <row r="41" spans="1:12" x14ac:dyDescent="0.2">
      <c r="B41" s="83"/>
      <c r="C41" s="25"/>
      <c r="D41" s="188"/>
      <c r="G41" s="14" t="s">
        <v>589</v>
      </c>
      <c r="H41" s="14"/>
      <c r="I41" s="14"/>
    </row>
    <row r="42" spans="1:12" x14ac:dyDescent="0.2">
      <c r="B42" s="192"/>
      <c r="C42" s="25"/>
      <c r="D42" s="188"/>
      <c r="G42" s="14" t="s">
        <v>590</v>
      </c>
      <c r="H42" s="14"/>
      <c r="I42" s="14"/>
    </row>
    <row r="43" spans="1:12" s="3" customFormat="1" x14ac:dyDescent="0.2">
      <c r="B43" s="4"/>
      <c r="D43" s="4"/>
      <c r="E43" s="4"/>
      <c r="F43" s="4"/>
      <c r="G43" s="4"/>
      <c r="H43" s="4"/>
      <c r="I43" s="4"/>
      <c r="J43" s="4"/>
    </row>
    <row r="44" spans="1:12" x14ac:dyDescent="0.2">
      <c r="C44" s="82"/>
      <c r="E44" s="25"/>
      <c r="F44" s="25"/>
      <c r="G44" s="25"/>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9A3B70-4A01-4594-A88D-A7092FB788D1}">
  <dimension ref="A1:M68"/>
  <sheetViews>
    <sheetView workbookViewId="0">
      <selection activeCell="H3" sqref="H3"/>
    </sheetView>
  </sheetViews>
  <sheetFormatPr defaultColWidth="8.85546875" defaultRowHeight="15" x14ac:dyDescent="0.25"/>
  <cols>
    <col min="1" max="1" width="9" bestFit="1" customWidth="1"/>
    <col min="2" max="2" width="69" style="70" customWidth="1"/>
    <col min="3" max="10" width="17.85546875" style="1" customWidth="1"/>
  </cols>
  <sheetData>
    <row r="1" spans="1:11" x14ac:dyDescent="0.25">
      <c r="I1" s="322"/>
      <c r="J1" s="322"/>
    </row>
    <row r="2" spans="1:11" x14ac:dyDescent="0.25">
      <c r="A2" s="323"/>
      <c r="B2" s="323"/>
      <c r="C2" s="323"/>
      <c r="D2" s="323"/>
      <c r="E2" s="323"/>
      <c r="F2" s="323"/>
      <c r="G2" s="323"/>
      <c r="H2" s="323"/>
      <c r="I2" s="323"/>
    </row>
    <row r="3" spans="1:11" x14ac:dyDescent="0.25">
      <c r="A3" s="324" t="s">
        <v>937</v>
      </c>
      <c r="B3" s="324"/>
      <c r="H3" s="1" t="s">
        <v>998</v>
      </c>
    </row>
    <row r="5" spans="1:11" ht="71.25" x14ac:dyDescent="0.25">
      <c r="A5" s="61" t="s">
        <v>0</v>
      </c>
      <c r="B5" s="61" t="s">
        <v>1</v>
      </c>
      <c r="C5" s="61" t="s">
        <v>248</v>
      </c>
      <c r="D5" s="61" t="s">
        <v>249</v>
      </c>
      <c r="E5" s="61" t="s">
        <v>4</v>
      </c>
      <c r="F5" s="61" t="s">
        <v>5</v>
      </c>
      <c r="G5" s="61" t="s">
        <v>6</v>
      </c>
      <c r="H5" s="61" t="s">
        <v>7</v>
      </c>
      <c r="I5" s="61" t="s">
        <v>8</v>
      </c>
      <c r="J5" s="61" t="s">
        <v>9</v>
      </c>
      <c r="K5" s="230" t="s">
        <v>931</v>
      </c>
    </row>
    <row r="6" spans="1:11" x14ac:dyDescent="0.25">
      <c r="A6" s="11">
        <v>1</v>
      </c>
      <c r="B6" s="66" t="s">
        <v>423</v>
      </c>
      <c r="C6" s="11" t="s">
        <v>15</v>
      </c>
      <c r="D6" s="11">
        <v>2</v>
      </c>
      <c r="E6" s="20"/>
      <c r="F6" s="20"/>
      <c r="G6" s="91"/>
      <c r="H6" s="92"/>
      <c r="I6" s="93"/>
      <c r="J6" s="92"/>
      <c r="K6" s="2"/>
    </row>
    <row r="7" spans="1:11" ht="42.75" x14ac:dyDescent="0.25">
      <c r="A7" s="11">
        <v>2</v>
      </c>
      <c r="B7" s="66" t="s">
        <v>425</v>
      </c>
      <c r="C7" s="11" t="s">
        <v>15</v>
      </c>
      <c r="D7" s="11">
        <v>2000</v>
      </c>
      <c r="E7" s="20"/>
      <c r="F7" s="20"/>
      <c r="G7" s="91"/>
      <c r="H7" s="92"/>
      <c r="I7" s="93"/>
      <c r="J7" s="92"/>
      <c r="K7" s="2"/>
    </row>
    <row r="8" spans="1:11" ht="42.75" x14ac:dyDescent="0.25">
      <c r="A8" s="11">
        <v>3</v>
      </c>
      <c r="B8" s="66" t="s">
        <v>426</v>
      </c>
      <c r="C8" s="11" t="s">
        <v>15</v>
      </c>
      <c r="D8" s="11">
        <v>110</v>
      </c>
      <c r="E8" s="20"/>
      <c r="F8" s="20"/>
      <c r="G8" s="91"/>
      <c r="H8" s="92"/>
      <c r="I8" s="93"/>
      <c r="J8" s="92"/>
      <c r="K8" s="2"/>
    </row>
    <row r="9" spans="1:11" ht="42.75" x14ac:dyDescent="0.25">
      <c r="A9" s="11">
        <v>4</v>
      </c>
      <c r="B9" s="66" t="s">
        <v>427</v>
      </c>
      <c r="C9" s="11" t="s">
        <v>428</v>
      </c>
      <c r="D9" s="11">
        <v>50</v>
      </c>
      <c r="E9" s="20"/>
      <c r="F9" s="20"/>
      <c r="G9" s="91"/>
      <c r="H9" s="92"/>
      <c r="I9" s="93"/>
      <c r="J9" s="92"/>
      <c r="K9" s="2"/>
    </row>
    <row r="10" spans="1:11" ht="42.75" x14ac:dyDescent="0.25">
      <c r="A10" s="11">
        <v>5</v>
      </c>
      <c r="B10" s="66" t="s">
        <v>429</v>
      </c>
      <c r="C10" s="11" t="s">
        <v>15</v>
      </c>
      <c r="D10" s="11">
        <v>20</v>
      </c>
      <c r="E10" s="20"/>
      <c r="F10" s="20"/>
      <c r="G10" s="91"/>
      <c r="H10" s="92"/>
      <c r="I10" s="93"/>
      <c r="J10" s="92"/>
      <c r="K10" s="2"/>
    </row>
    <row r="11" spans="1:11" ht="42.75" x14ac:dyDescent="0.25">
      <c r="A11" s="11">
        <v>6</v>
      </c>
      <c r="B11" s="66" t="s">
        <v>430</v>
      </c>
      <c r="C11" s="11" t="s">
        <v>15</v>
      </c>
      <c r="D11" s="11">
        <v>50</v>
      </c>
      <c r="E11" s="20"/>
      <c r="F11" s="20"/>
      <c r="G11" s="91"/>
      <c r="H11" s="92"/>
      <c r="I11" s="93"/>
      <c r="J11" s="92"/>
      <c r="K11" s="2"/>
    </row>
    <row r="12" spans="1:11" ht="42.75" x14ac:dyDescent="0.25">
      <c r="A12" s="11">
        <v>7</v>
      </c>
      <c r="B12" s="66" t="s">
        <v>431</v>
      </c>
      <c r="C12" s="11" t="s">
        <v>15</v>
      </c>
      <c r="D12" s="11">
        <v>20</v>
      </c>
      <c r="E12" s="20"/>
      <c r="F12" s="20"/>
      <c r="G12" s="91"/>
      <c r="H12" s="92"/>
      <c r="I12" s="93"/>
      <c r="J12" s="92"/>
      <c r="K12" s="2"/>
    </row>
    <row r="13" spans="1:11" ht="42.75" x14ac:dyDescent="0.25">
      <c r="A13" s="11">
        <v>8</v>
      </c>
      <c r="B13" s="66" t="s">
        <v>432</v>
      </c>
      <c r="C13" s="11" t="s">
        <v>15</v>
      </c>
      <c r="D13" s="11">
        <v>30</v>
      </c>
      <c r="E13" s="20"/>
      <c r="F13" s="20"/>
      <c r="G13" s="91"/>
      <c r="H13" s="92"/>
      <c r="I13" s="93"/>
      <c r="J13" s="92"/>
      <c r="K13" s="2"/>
    </row>
    <row r="14" spans="1:11" ht="42.75" x14ac:dyDescent="0.25">
      <c r="A14" s="11">
        <v>9</v>
      </c>
      <c r="B14" s="66" t="s">
        <v>433</v>
      </c>
      <c r="C14" s="11" t="s">
        <v>11</v>
      </c>
      <c r="D14" s="11">
        <v>20</v>
      </c>
      <c r="E14" s="20"/>
      <c r="F14" s="20"/>
      <c r="G14" s="91"/>
      <c r="H14" s="92"/>
      <c r="I14" s="93"/>
      <c r="J14" s="92"/>
      <c r="K14" s="2"/>
    </row>
    <row r="15" spans="1:11" x14ac:dyDescent="0.25">
      <c r="A15" s="11">
        <v>10</v>
      </c>
      <c r="B15" s="66" t="s">
        <v>434</v>
      </c>
      <c r="C15" s="11" t="s">
        <v>15</v>
      </c>
      <c r="D15" s="11">
        <v>5</v>
      </c>
      <c r="E15" s="20"/>
      <c r="F15" s="20"/>
      <c r="G15" s="98"/>
      <c r="H15" s="92"/>
      <c r="I15" s="93"/>
      <c r="J15" s="92"/>
      <c r="K15" s="2"/>
    </row>
    <row r="16" spans="1:11" x14ac:dyDescent="0.25">
      <c r="A16" s="11">
        <v>11</v>
      </c>
      <c r="B16" s="66" t="s">
        <v>435</v>
      </c>
      <c r="C16" s="11" t="s">
        <v>15</v>
      </c>
      <c r="D16" s="11">
        <v>5</v>
      </c>
      <c r="E16" s="20"/>
      <c r="F16" s="20"/>
      <c r="G16" s="98"/>
      <c r="H16" s="92"/>
      <c r="I16" s="93"/>
      <c r="J16" s="92"/>
      <c r="K16" s="2"/>
    </row>
    <row r="17" spans="1:11" ht="142.5" x14ac:dyDescent="0.25">
      <c r="A17" s="11">
        <v>12</v>
      </c>
      <c r="B17" s="66" t="s">
        <v>436</v>
      </c>
      <c r="C17" s="11" t="s">
        <v>39</v>
      </c>
      <c r="D17" s="11">
        <v>5</v>
      </c>
      <c r="E17" s="20"/>
      <c r="F17" s="20"/>
      <c r="G17" s="91"/>
      <c r="H17" s="92"/>
      <c r="I17" s="93"/>
      <c r="J17" s="92"/>
      <c r="K17" s="2"/>
    </row>
    <row r="18" spans="1:11" ht="28.5" x14ac:dyDescent="0.25">
      <c r="A18" s="11">
        <v>13</v>
      </c>
      <c r="B18" s="66" t="s">
        <v>437</v>
      </c>
      <c r="C18" s="11" t="s">
        <v>15</v>
      </c>
      <c r="D18" s="11">
        <v>50</v>
      </c>
      <c r="E18" s="20"/>
      <c r="F18" s="20"/>
      <c r="G18" s="91"/>
      <c r="H18" s="92"/>
      <c r="I18" s="93"/>
      <c r="J18" s="92"/>
      <c r="K18" s="2"/>
    </row>
    <row r="19" spans="1:11" ht="42.75" x14ac:dyDescent="0.25">
      <c r="A19" s="11">
        <v>14</v>
      </c>
      <c r="B19" s="66" t="s">
        <v>438</v>
      </c>
      <c r="C19" s="11" t="s">
        <v>15</v>
      </c>
      <c r="D19" s="11">
        <v>40</v>
      </c>
      <c r="E19" s="11"/>
      <c r="F19" s="20"/>
      <c r="G19" s="91"/>
      <c r="H19" s="92"/>
      <c r="I19" s="93"/>
      <c r="J19" s="92"/>
      <c r="K19" s="2"/>
    </row>
    <row r="20" spans="1:11" ht="42.75" x14ac:dyDescent="0.25">
      <c r="A20" s="11">
        <v>15</v>
      </c>
      <c r="B20" s="66" t="s">
        <v>439</v>
      </c>
      <c r="C20" s="11" t="s">
        <v>15</v>
      </c>
      <c r="D20" s="11">
        <v>50</v>
      </c>
      <c r="E20" s="11"/>
      <c r="F20" s="20"/>
      <c r="G20" s="91"/>
      <c r="H20" s="92"/>
      <c r="I20" s="93"/>
      <c r="J20" s="92"/>
      <c r="K20" s="2"/>
    </row>
    <row r="21" spans="1:11" ht="42.75" x14ac:dyDescent="0.25">
      <c r="A21" s="11">
        <v>16</v>
      </c>
      <c r="B21" s="66" t="s">
        <v>440</v>
      </c>
      <c r="C21" s="11" t="s">
        <v>15</v>
      </c>
      <c r="D21" s="11">
        <v>30</v>
      </c>
      <c r="E21" s="11"/>
      <c r="F21" s="20"/>
      <c r="G21" s="91"/>
      <c r="H21" s="92"/>
      <c r="I21" s="93"/>
      <c r="J21" s="92"/>
      <c r="K21" s="2"/>
    </row>
    <row r="22" spans="1:11" ht="42.75" x14ac:dyDescent="0.25">
      <c r="A22" s="11">
        <v>17</v>
      </c>
      <c r="B22" s="66" t="s">
        <v>441</v>
      </c>
      <c r="C22" s="11" t="s">
        <v>15</v>
      </c>
      <c r="D22" s="11">
        <v>240</v>
      </c>
      <c r="E22" s="11"/>
      <c r="F22" s="20"/>
      <c r="G22" s="91"/>
      <c r="H22" s="92"/>
      <c r="I22" s="93"/>
      <c r="J22" s="92"/>
      <c r="K22" s="2"/>
    </row>
    <row r="23" spans="1:11" ht="99.75" x14ac:dyDescent="0.25">
      <c r="A23" s="11">
        <v>18</v>
      </c>
      <c r="B23" s="66" t="s">
        <v>442</v>
      </c>
      <c r="C23" s="11" t="s">
        <v>11</v>
      </c>
      <c r="D23" s="11">
        <v>10000</v>
      </c>
      <c r="E23" s="11"/>
      <c r="F23" s="11"/>
      <c r="G23" s="99"/>
      <c r="H23" s="100"/>
      <c r="I23" s="101"/>
      <c r="J23" s="100"/>
      <c r="K23" s="2"/>
    </row>
    <row r="24" spans="1:11" ht="171" x14ac:dyDescent="0.25">
      <c r="A24" s="11">
        <v>19</v>
      </c>
      <c r="B24" s="96" t="s">
        <v>443</v>
      </c>
      <c r="C24" s="11" t="s">
        <v>11</v>
      </c>
      <c r="D24" s="11">
        <v>130</v>
      </c>
      <c r="E24" s="11"/>
      <c r="F24" s="11"/>
      <c r="G24" s="99"/>
      <c r="H24" s="100"/>
      <c r="I24" s="101"/>
      <c r="J24" s="100"/>
      <c r="K24" s="2"/>
    </row>
    <row r="25" spans="1:11" ht="28.5" x14ac:dyDescent="0.25">
      <c r="A25" s="11">
        <v>20</v>
      </c>
      <c r="B25" s="66" t="s">
        <v>444</v>
      </c>
      <c r="C25" s="11" t="s">
        <v>11</v>
      </c>
      <c r="D25" s="11">
        <v>200</v>
      </c>
      <c r="E25" s="20"/>
      <c r="F25" s="20"/>
      <c r="G25" s="98"/>
      <c r="H25" s="92"/>
      <c r="I25" s="94"/>
      <c r="J25" s="92"/>
      <c r="K25" s="2"/>
    </row>
    <row r="26" spans="1:11" ht="42.75" x14ac:dyDescent="0.25">
      <c r="A26" s="11">
        <v>21</v>
      </c>
      <c r="B26" s="66" t="s">
        <v>445</v>
      </c>
      <c r="C26" s="11" t="s">
        <v>11</v>
      </c>
      <c r="D26" s="11">
        <v>10</v>
      </c>
      <c r="E26" s="20"/>
      <c r="F26" s="20"/>
      <c r="G26" s="98"/>
      <c r="H26" s="92"/>
      <c r="I26" s="94"/>
      <c r="J26" s="92"/>
      <c r="K26" s="2"/>
    </row>
    <row r="27" spans="1:11" ht="85.5" x14ac:dyDescent="0.25">
      <c r="A27" s="11">
        <v>22</v>
      </c>
      <c r="B27" s="66" t="s">
        <v>446</v>
      </c>
      <c r="C27" s="11" t="s">
        <v>11</v>
      </c>
      <c r="D27" s="11">
        <v>10</v>
      </c>
      <c r="E27" s="20"/>
      <c r="F27" s="20"/>
      <c r="G27" s="98"/>
      <c r="H27" s="92"/>
      <c r="I27" s="94"/>
      <c r="J27" s="92"/>
      <c r="K27" s="2"/>
    </row>
    <row r="28" spans="1:11" ht="71.25" x14ac:dyDescent="0.25">
      <c r="A28" s="11">
        <v>23</v>
      </c>
      <c r="B28" s="66" t="s">
        <v>447</v>
      </c>
      <c r="C28" s="11" t="s">
        <v>11</v>
      </c>
      <c r="D28" s="11">
        <v>7000</v>
      </c>
      <c r="E28" s="20"/>
      <c r="F28" s="20"/>
      <c r="G28" s="98"/>
      <c r="H28" s="92"/>
      <c r="I28" s="94"/>
      <c r="J28" s="92"/>
      <c r="K28" s="2"/>
    </row>
    <row r="29" spans="1:11" ht="99.75" x14ac:dyDescent="0.25">
      <c r="A29" s="11">
        <v>24</v>
      </c>
      <c r="B29" s="66" t="s">
        <v>448</v>
      </c>
      <c r="C29" s="11" t="s">
        <v>11</v>
      </c>
      <c r="D29" s="11">
        <v>40</v>
      </c>
      <c r="E29" s="11"/>
      <c r="F29" s="20"/>
      <c r="G29" s="98"/>
      <c r="H29" s="92"/>
      <c r="I29" s="94"/>
      <c r="J29" s="92"/>
      <c r="K29" s="2"/>
    </row>
    <row r="30" spans="1:11" x14ac:dyDescent="0.25">
      <c r="A30" s="11">
        <v>25</v>
      </c>
      <c r="B30" s="66" t="s">
        <v>449</v>
      </c>
      <c r="C30" s="11" t="s">
        <v>11</v>
      </c>
      <c r="D30" s="11">
        <v>5</v>
      </c>
      <c r="E30" s="11"/>
      <c r="F30" s="11"/>
      <c r="G30" s="98"/>
      <c r="H30" s="92"/>
      <c r="I30" s="94"/>
      <c r="J30" s="92"/>
      <c r="K30" s="2"/>
    </row>
    <row r="31" spans="1:11" ht="142.5" x14ac:dyDescent="0.25">
      <c r="A31" s="11">
        <v>26</v>
      </c>
      <c r="B31" s="66" t="s">
        <v>450</v>
      </c>
      <c r="C31" s="11" t="s">
        <v>11</v>
      </c>
      <c r="D31" s="11">
        <v>10</v>
      </c>
      <c r="E31" s="20"/>
      <c r="F31" s="20"/>
      <c r="G31" s="98"/>
      <c r="H31" s="92"/>
      <c r="I31" s="94"/>
      <c r="J31" s="92"/>
      <c r="K31" s="2"/>
    </row>
    <row r="32" spans="1:11" ht="42.75" x14ac:dyDescent="0.25">
      <c r="A32" s="11">
        <v>27</v>
      </c>
      <c r="B32" s="66" t="s">
        <v>451</v>
      </c>
      <c r="C32" s="11" t="s">
        <v>81</v>
      </c>
      <c r="D32" s="11">
        <v>5</v>
      </c>
      <c r="E32" s="20"/>
      <c r="F32" s="20"/>
      <c r="G32" s="98"/>
      <c r="H32" s="92"/>
      <c r="I32" s="94"/>
      <c r="J32" s="92"/>
      <c r="K32" s="2"/>
    </row>
    <row r="33" spans="1:11" ht="57" x14ac:dyDescent="0.25">
      <c r="A33" s="11">
        <v>28</v>
      </c>
      <c r="B33" s="66" t="s">
        <v>452</v>
      </c>
      <c r="C33" s="11" t="s">
        <v>81</v>
      </c>
      <c r="D33" s="11">
        <v>10</v>
      </c>
      <c r="E33" s="20"/>
      <c r="F33" s="20"/>
      <c r="G33" s="98"/>
      <c r="H33" s="92"/>
      <c r="I33" s="94"/>
      <c r="J33" s="92"/>
      <c r="K33" s="2"/>
    </row>
    <row r="34" spans="1:11" ht="57" x14ac:dyDescent="0.25">
      <c r="A34" s="11">
        <v>29</v>
      </c>
      <c r="B34" s="66" t="s">
        <v>453</v>
      </c>
      <c r="C34" s="11" t="s">
        <v>11</v>
      </c>
      <c r="D34" s="11">
        <v>180</v>
      </c>
      <c r="E34" s="20"/>
      <c r="F34" s="20"/>
      <c r="G34" s="98"/>
      <c r="H34" s="92"/>
      <c r="I34" s="94"/>
      <c r="J34" s="92"/>
      <c r="K34" s="2"/>
    </row>
    <row r="35" spans="1:11" ht="28.5" x14ac:dyDescent="0.25">
      <c r="A35" s="11">
        <v>30</v>
      </c>
      <c r="B35" s="66" t="s">
        <v>454</v>
      </c>
      <c r="C35" s="11" t="s">
        <v>11</v>
      </c>
      <c r="D35" s="11">
        <v>2</v>
      </c>
      <c r="E35" s="20"/>
      <c r="F35" s="20"/>
      <c r="G35" s="98"/>
      <c r="H35" s="92"/>
      <c r="I35" s="94"/>
      <c r="J35" s="92"/>
      <c r="K35" s="2"/>
    </row>
    <row r="36" spans="1:11" ht="28.5" x14ac:dyDescent="0.25">
      <c r="A36" s="11">
        <v>31</v>
      </c>
      <c r="B36" s="66" t="s">
        <v>455</v>
      </c>
      <c r="C36" s="11" t="s">
        <v>81</v>
      </c>
      <c r="D36" s="11">
        <v>1</v>
      </c>
      <c r="E36" s="20"/>
      <c r="F36" s="20"/>
      <c r="G36" s="98"/>
      <c r="H36" s="92"/>
      <c r="I36" s="94"/>
      <c r="J36" s="92"/>
      <c r="K36" s="2"/>
    </row>
    <row r="37" spans="1:11" ht="28.5" x14ac:dyDescent="0.25">
      <c r="A37" s="11">
        <v>32</v>
      </c>
      <c r="B37" s="66" t="s">
        <v>456</v>
      </c>
      <c r="C37" s="11" t="s">
        <v>81</v>
      </c>
      <c r="D37" s="11">
        <v>1</v>
      </c>
      <c r="E37" s="20"/>
      <c r="F37" s="20"/>
      <c r="G37" s="98"/>
      <c r="H37" s="92"/>
      <c r="I37" s="94"/>
      <c r="J37" s="92"/>
      <c r="K37" s="2"/>
    </row>
    <row r="38" spans="1:11" ht="28.5" x14ac:dyDescent="0.25">
      <c r="A38" s="11">
        <v>33</v>
      </c>
      <c r="B38" s="66" t="s">
        <v>457</v>
      </c>
      <c r="C38" s="11" t="s">
        <v>11</v>
      </c>
      <c r="D38" s="11">
        <v>200</v>
      </c>
      <c r="E38" s="20"/>
      <c r="F38" s="20"/>
      <c r="G38" s="98"/>
      <c r="H38" s="92"/>
      <c r="I38" s="94"/>
      <c r="J38" s="92"/>
      <c r="K38" s="2"/>
    </row>
    <row r="39" spans="1:11" ht="42.75" x14ac:dyDescent="0.25">
      <c r="A39" s="11">
        <v>34</v>
      </c>
      <c r="B39" s="66" t="s">
        <v>458</v>
      </c>
      <c r="C39" s="11" t="s">
        <v>11</v>
      </c>
      <c r="D39" s="11">
        <v>120</v>
      </c>
      <c r="E39" s="11"/>
      <c r="F39" s="11"/>
      <c r="G39" s="98"/>
      <c r="H39" s="92"/>
      <c r="I39" s="94"/>
      <c r="J39" s="92"/>
      <c r="K39" s="2"/>
    </row>
    <row r="40" spans="1:11" ht="114" x14ac:dyDescent="0.25">
      <c r="A40" s="11">
        <v>35</v>
      </c>
      <c r="B40" s="66" t="s">
        <v>459</v>
      </c>
      <c r="C40" s="11" t="s">
        <v>11</v>
      </c>
      <c r="D40" s="11">
        <v>1</v>
      </c>
      <c r="E40" s="20"/>
      <c r="F40" s="20"/>
      <c r="G40" s="98"/>
      <c r="H40" s="92"/>
      <c r="I40" s="94"/>
      <c r="J40" s="92"/>
      <c r="K40" s="2"/>
    </row>
    <row r="41" spans="1:11" x14ac:dyDescent="0.25">
      <c r="A41" s="11">
        <v>36</v>
      </c>
      <c r="B41" s="66" t="s">
        <v>460</v>
      </c>
      <c r="C41" s="11" t="s">
        <v>11</v>
      </c>
      <c r="D41" s="11">
        <v>100</v>
      </c>
      <c r="E41" s="20"/>
      <c r="F41" s="20"/>
      <c r="G41" s="98"/>
      <c r="H41" s="92"/>
      <c r="I41" s="94"/>
      <c r="J41" s="92"/>
      <c r="K41" s="2"/>
    </row>
    <row r="42" spans="1:11" x14ac:dyDescent="0.25">
      <c r="A42" s="11">
        <v>37</v>
      </c>
      <c r="B42" s="66" t="s">
        <v>461</v>
      </c>
      <c r="C42" s="11" t="s">
        <v>39</v>
      </c>
      <c r="D42" s="11">
        <v>10</v>
      </c>
      <c r="E42" s="20"/>
      <c r="F42" s="20"/>
      <c r="G42" s="98"/>
      <c r="H42" s="92"/>
      <c r="I42" s="94"/>
      <c r="J42" s="92"/>
      <c r="K42" s="2"/>
    </row>
    <row r="43" spans="1:11" ht="128.25" x14ac:dyDescent="0.25">
      <c r="A43" s="11">
        <v>38</v>
      </c>
      <c r="B43" s="97" t="s">
        <v>462</v>
      </c>
      <c r="C43" s="11" t="s">
        <v>11</v>
      </c>
      <c r="D43" s="11">
        <v>560</v>
      </c>
      <c r="E43" s="20"/>
      <c r="F43" s="99"/>
      <c r="G43" s="98"/>
      <c r="H43" s="92"/>
      <c r="I43" s="94"/>
      <c r="J43" s="92"/>
      <c r="K43" s="2"/>
    </row>
    <row r="44" spans="1:11" x14ac:dyDescent="0.25">
      <c r="A44" s="11">
        <v>39</v>
      </c>
      <c r="B44" s="66" t="s">
        <v>463</v>
      </c>
      <c r="C44" s="11" t="s">
        <v>39</v>
      </c>
      <c r="D44" s="11">
        <v>1</v>
      </c>
      <c r="E44" s="20"/>
      <c r="F44" s="99"/>
      <c r="G44" s="98"/>
      <c r="H44" s="92"/>
      <c r="I44" s="94"/>
      <c r="J44" s="92"/>
      <c r="K44" s="2"/>
    </row>
    <row r="45" spans="1:11" ht="71.25" x14ac:dyDescent="0.25">
      <c r="A45" s="11">
        <v>40</v>
      </c>
      <c r="B45" s="66" t="s">
        <v>464</v>
      </c>
      <c r="C45" s="11" t="s">
        <v>15</v>
      </c>
      <c r="D45" s="11">
        <v>1</v>
      </c>
      <c r="E45" s="20"/>
      <c r="F45" s="20"/>
      <c r="G45" s="98"/>
      <c r="H45" s="92"/>
      <c r="I45" s="94"/>
      <c r="J45" s="92"/>
      <c r="K45" s="2"/>
    </row>
    <row r="46" spans="1:11" ht="28.5" x14ac:dyDescent="0.25">
      <c r="A46" s="11">
        <v>41</v>
      </c>
      <c r="B46" s="66" t="s">
        <v>465</v>
      </c>
      <c r="C46" s="11" t="s">
        <v>39</v>
      </c>
      <c r="D46" s="11">
        <v>4</v>
      </c>
      <c r="E46" s="20"/>
      <c r="F46" s="20"/>
      <c r="G46" s="98"/>
      <c r="H46" s="92"/>
      <c r="I46" s="94"/>
      <c r="J46" s="92"/>
      <c r="K46" s="2"/>
    </row>
    <row r="47" spans="1:11" ht="28.5" x14ac:dyDescent="0.25">
      <c r="A47" s="11">
        <v>42</v>
      </c>
      <c r="B47" s="66" t="s">
        <v>466</v>
      </c>
      <c r="C47" s="11" t="s">
        <v>15</v>
      </c>
      <c r="D47" s="11">
        <v>10</v>
      </c>
      <c r="E47" s="20"/>
      <c r="F47" s="20"/>
      <c r="G47" s="98"/>
      <c r="H47" s="92"/>
      <c r="I47" s="94"/>
      <c r="J47" s="92"/>
      <c r="K47" s="2"/>
    </row>
    <row r="48" spans="1:11" ht="42.75" x14ac:dyDescent="0.25">
      <c r="A48" s="11">
        <v>43</v>
      </c>
      <c r="B48" s="66" t="s">
        <v>467</v>
      </c>
      <c r="C48" s="11" t="s">
        <v>39</v>
      </c>
      <c r="D48" s="11">
        <v>1</v>
      </c>
      <c r="E48" s="20"/>
      <c r="F48" s="20"/>
      <c r="G48" s="98"/>
      <c r="H48" s="92"/>
      <c r="I48" s="94"/>
      <c r="J48" s="92"/>
      <c r="K48" s="2"/>
    </row>
    <row r="49" spans="1:13" ht="85.5" x14ac:dyDescent="0.25">
      <c r="A49" s="11">
        <v>44</v>
      </c>
      <c r="B49" s="66" t="s">
        <v>468</v>
      </c>
      <c r="C49" s="11" t="s">
        <v>11</v>
      </c>
      <c r="D49" s="11">
        <v>20</v>
      </c>
      <c r="E49" s="11"/>
      <c r="F49" s="11"/>
      <c r="G49" s="98"/>
      <c r="H49" s="92"/>
      <c r="I49" s="94"/>
      <c r="J49" s="92"/>
      <c r="K49" s="2"/>
    </row>
    <row r="50" spans="1:13" ht="185.25" x14ac:dyDescent="0.25">
      <c r="A50" s="11">
        <v>45</v>
      </c>
      <c r="B50" s="66" t="s">
        <v>469</v>
      </c>
      <c r="C50" s="11" t="s">
        <v>15</v>
      </c>
      <c r="D50" s="11">
        <v>200</v>
      </c>
      <c r="E50" s="20"/>
      <c r="F50" s="99"/>
      <c r="G50" s="98"/>
      <c r="H50" s="92"/>
      <c r="I50" s="94"/>
      <c r="J50" s="92"/>
      <c r="K50" s="2"/>
    </row>
    <row r="51" spans="1:13" x14ac:dyDescent="0.25">
      <c r="A51" s="11">
        <v>46</v>
      </c>
      <c r="B51" s="66" t="s">
        <v>470</v>
      </c>
      <c r="C51" s="11" t="s">
        <v>15</v>
      </c>
      <c r="D51" s="11">
        <v>10</v>
      </c>
      <c r="E51" s="20"/>
      <c r="F51" s="20"/>
      <c r="G51" s="98"/>
      <c r="H51" s="92"/>
      <c r="I51" s="94"/>
      <c r="J51" s="92"/>
      <c r="K51" s="2"/>
    </row>
    <row r="52" spans="1:13" ht="28.5" x14ac:dyDescent="0.25">
      <c r="A52" s="11">
        <v>47</v>
      </c>
      <c r="B52" s="66" t="s">
        <v>471</v>
      </c>
      <c r="C52" s="11" t="s">
        <v>15</v>
      </c>
      <c r="D52" s="11">
        <v>30</v>
      </c>
      <c r="E52" s="20"/>
      <c r="F52" s="20"/>
      <c r="G52" s="98"/>
      <c r="H52" s="92"/>
      <c r="I52" s="94"/>
      <c r="J52" s="92"/>
      <c r="K52" s="2"/>
    </row>
    <row r="53" spans="1:13" ht="28.5" x14ac:dyDescent="0.25">
      <c r="A53" s="11">
        <v>48</v>
      </c>
      <c r="B53" s="66" t="s">
        <v>472</v>
      </c>
      <c r="C53" s="11" t="s">
        <v>563</v>
      </c>
      <c r="D53" s="11">
        <v>2</v>
      </c>
      <c r="E53" s="20"/>
      <c r="F53" s="20"/>
      <c r="G53" s="98"/>
      <c r="H53" s="92"/>
      <c r="I53" s="94"/>
      <c r="J53" s="92"/>
      <c r="K53" s="2"/>
    </row>
    <row r="54" spans="1:13" ht="42.75" x14ac:dyDescent="0.25">
      <c r="A54" s="11">
        <v>49</v>
      </c>
      <c r="B54" s="66" t="s">
        <v>473</v>
      </c>
      <c r="C54" s="11" t="s">
        <v>15</v>
      </c>
      <c r="D54" s="11">
        <v>2</v>
      </c>
      <c r="E54" s="20"/>
      <c r="F54" s="20"/>
      <c r="G54" s="98"/>
      <c r="H54" s="92"/>
      <c r="I54" s="94"/>
      <c r="J54" s="92"/>
      <c r="K54" s="2"/>
    </row>
    <row r="55" spans="1:13" ht="99.75" x14ac:dyDescent="0.25">
      <c r="A55" s="11">
        <v>50</v>
      </c>
      <c r="B55" s="66" t="s">
        <v>474</v>
      </c>
      <c r="C55" s="11" t="s">
        <v>81</v>
      </c>
      <c r="D55" s="11">
        <v>30</v>
      </c>
      <c r="E55" s="11"/>
      <c r="F55" s="11"/>
      <c r="G55" s="98"/>
      <c r="H55" s="92"/>
      <c r="I55" s="94"/>
      <c r="J55" s="92"/>
      <c r="K55" s="2"/>
    </row>
    <row r="56" spans="1:13" ht="42.75" x14ac:dyDescent="0.25">
      <c r="A56" s="11">
        <v>51</v>
      </c>
      <c r="B56" s="66" t="s">
        <v>475</v>
      </c>
      <c r="C56" s="11" t="s">
        <v>39</v>
      </c>
      <c r="D56" s="11">
        <v>12</v>
      </c>
      <c r="E56" s="11"/>
      <c r="F56" s="11"/>
      <c r="G56" s="98"/>
      <c r="H56" s="92"/>
      <c r="I56" s="94"/>
      <c r="J56" s="92"/>
      <c r="K56" s="2"/>
    </row>
    <row r="57" spans="1:13" ht="42.75" x14ac:dyDescent="0.25">
      <c r="A57" s="11">
        <v>52</v>
      </c>
      <c r="B57" s="66" t="s">
        <v>561</v>
      </c>
      <c r="C57" s="11" t="s">
        <v>39</v>
      </c>
      <c r="D57" s="11">
        <v>1</v>
      </c>
      <c r="E57" s="11"/>
      <c r="F57" s="11"/>
      <c r="G57" s="98"/>
      <c r="H57" s="92"/>
      <c r="I57" s="94"/>
      <c r="J57" s="92"/>
      <c r="K57" s="2"/>
    </row>
    <row r="58" spans="1:13" ht="42.75" x14ac:dyDescent="0.25">
      <c r="A58" s="11">
        <v>53</v>
      </c>
      <c r="B58" s="66" t="s">
        <v>562</v>
      </c>
      <c r="C58" s="11" t="s">
        <v>39</v>
      </c>
      <c r="D58" s="11">
        <v>50</v>
      </c>
      <c r="E58" s="11"/>
      <c r="F58" s="11"/>
      <c r="G58" s="98"/>
      <c r="H58" s="92"/>
      <c r="I58" s="94"/>
      <c r="J58" s="92"/>
      <c r="K58" s="2"/>
    </row>
    <row r="59" spans="1:13" ht="99.75" x14ac:dyDescent="0.25">
      <c r="A59" s="11">
        <v>54</v>
      </c>
      <c r="B59" s="66" t="s">
        <v>885</v>
      </c>
      <c r="C59" s="11" t="s">
        <v>39</v>
      </c>
      <c r="D59" s="11">
        <v>4</v>
      </c>
      <c r="E59" s="11"/>
      <c r="F59" s="11"/>
      <c r="G59" s="98"/>
      <c r="H59" s="92"/>
      <c r="I59" s="94"/>
      <c r="J59" s="92"/>
      <c r="K59" s="2"/>
    </row>
    <row r="60" spans="1:13" ht="114" x14ac:dyDescent="0.25">
      <c r="A60" s="11">
        <v>55</v>
      </c>
      <c r="B60" s="66" t="s">
        <v>886</v>
      </c>
      <c r="C60" s="11" t="s">
        <v>39</v>
      </c>
      <c r="D60" s="11">
        <v>4</v>
      </c>
      <c r="E60" s="11"/>
      <c r="F60" s="11"/>
      <c r="G60" s="98"/>
      <c r="H60" s="92"/>
      <c r="I60" s="94"/>
      <c r="J60" s="92"/>
      <c r="K60" s="2"/>
    </row>
    <row r="61" spans="1:13" x14ac:dyDescent="0.25">
      <c r="A61" s="256"/>
      <c r="B61" s="256"/>
      <c r="C61" s="256"/>
      <c r="D61" s="256"/>
      <c r="E61" s="256"/>
      <c r="F61" s="256"/>
      <c r="G61" s="256"/>
      <c r="H61" s="134"/>
      <c r="I61" s="135"/>
      <c r="J61" s="134"/>
      <c r="K61" s="2"/>
    </row>
    <row r="64" spans="1:13" s="18" customFormat="1" ht="14.25" x14ac:dyDescent="0.2">
      <c r="B64" s="25"/>
      <c r="C64" s="170"/>
      <c r="D64" s="25"/>
      <c r="E64" s="25"/>
      <c r="F64" s="25"/>
      <c r="G64" s="25"/>
      <c r="H64" s="25"/>
      <c r="I64" s="25"/>
      <c r="J64" s="25"/>
      <c r="K64" s="25"/>
      <c r="L64" s="25"/>
      <c r="M64" s="25"/>
    </row>
    <row r="65" spans="2:11" s="18" customFormat="1" ht="14.25" x14ac:dyDescent="0.2">
      <c r="B65" s="83"/>
      <c r="C65" s="25"/>
      <c r="D65" s="188"/>
      <c r="H65" s="14" t="s">
        <v>589</v>
      </c>
      <c r="I65" s="14"/>
      <c r="J65" s="14"/>
    </row>
    <row r="66" spans="2:11" s="18" customFormat="1" ht="14.25" x14ac:dyDescent="0.2">
      <c r="B66" s="192"/>
      <c r="C66" s="25"/>
      <c r="D66" s="188"/>
      <c r="H66" s="14" t="s">
        <v>590</v>
      </c>
      <c r="I66" s="14"/>
      <c r="J66" s="14"/>
    </row>
    <row r="67" spans="2:11" s="3" customFormat="1" ht="14.25" x14ac:dyDescent="0.2">
      <c r="B67" s="4"/>
      <c r="D67" s="4"/>
      <c r="E67" s="4"/>
      <c r="F67" s="4"/>
      <c r="G67" s="4"/>
      <c r="H67" s="4"/>
      <c r="I67" s="4"/>
      <c r="J67" s="4"/>
      <c r="K67" s="4"/>
    </row>
    <row r="68" spans="2:11" s="18" customFormat="1" ht="14.25" x14ac:dyDescent="0.2">
      <c r="C68" s="82"/>
      <c r="E68" s="25"/>
      <c r="F68" s="25"/>
      <c r="G68" s="25"/>
      <c r="H68" s="25"/>
    </row>
  </sheetData>
  <mergeCells count="3">
    <mergeCell ref="I1:J1"/>
    <mergeCell ref="A2:I2"/>
    <mergeCell ref="A3:B3"/>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DEC7F-AAE8-4BF8-A413-A8522E369448}">
  <dimension ref="B6:S58"/>
  <sheetViews>
    <sheetView workbookViewId="0">
      <selection activeCell="K6" sqref="K6"/>
    </sheetView>
  </sheetViews>
  <sheetFormatPr defaultRowHeight="14.25" x14ac:dyDescent="0.2"/>
  <cols>
    <col min="1" max="3" width="9.140625" style="18"/>
    <col min="4" max="4" width="74.42578125" style="18" customWidth="1"/>
    <col min="5" max="5" width="9.140625" style="18"/>
    <col min="6" max="6" width="9.140625" style="25"/>
    <col min="7" max="7" width="19.140625" style="25" customWidth="1"/>
    <col min="8" max="8" width="20.42578125" style="25" customWidth="1"/>
    <col min="9" max="10" width="9.140625" style="25"/>
    <col min="11" max="11" width="15.28515625" style="25" customWidth="1"/>
    <col min="12" max="13" width="9.140625" style="25"/>
    <col min="14" max="14" width="18.28515625" style="18" customWidth="1"/>
    <col min="15" max="16384" width="9.140625" style="18"/>
  </cols>
  <sheetData>
    <row r="6" spans="3:19" x14ac:dyDescent="0.2">
      <c r="D6" s="18" t="s">
        <v>422</v>
      </c>
      <c r="K6" s="25" t="s">
        <v>999</v>
      </c>
    </row>
    <row r="8" spans="3:19" s="25" customFormat="1" ht="42.75" x14ac:dyDescent="0.25">
      <c r="C8" s="262" t="s">
        <v>0</v>
      </c>
      <c r="D8" s="230" t="s">
        <v>278</v>
      </c>
      <c r="E8" s="262" t="s">
        <v>18</v>
      </c>
      <c r="F8" s="262" t="s">
        <v>19</v>
      </c>
      <c r="G8" s="262" t="s">
        <v>6</v>
      </c>
      <c r="H8" s="262" t="s">
        <v>7</v>
      </c>
      <c r="I8" s="262" t="s">
        <v>279</v>
      </c>
      <c r="J8" s="262" t="s">
        <v>21</v>
      </c>
      <c r="K8" s="262" t="s">
        <v>9</v>
      </c>
      <c r="L8" s="262" t="s">
        <v>22</v>
      </c>
      <c r="M8" s="262" t="s">
        <v>5</v>
      </c>
      <c r="N8" s="230" t="s">
        <v>931</v>
      </c>
    </row>
    <row r="9" spans="3:19" x14ac:dyDescent="0.2">
      <c r="C9" s="325"/>
      <c r="D9" s="83" t="s">
        <v>384</v>
      </c>
      <c r="E9" s="331"/>
      <c r="F9" s="331"/>
      <c r="G9" s="325"/>
      <c r="H9" s="325"/>
      <c r="I9" s="325"/>
      <c r="J9" s="325"/>
      <c r="K9" s="325"/>
      <c r="L9" s="325"/>
      <c r="M9" s="325"/>
      <c r="N9" s="334"/>
    </row>
    <row r="10" spans="3:19" ht="87" x14ac:dyDescent="0.2">
      <c r="C10" s="325"/>
      <c r="D10" s="83" t="s">
        <v>936</v>
      </c>
      <c r="E10" s="332"/>
      <c r="F10" s="332"/>
      <c r="G10" s="325"/>
      <c r="H10" s="325"/>
      <c r="I10" s="325"/>
      <c r="J10" s="325"/>
      <c r="K10" s="325"/>
      <c r="L10" s="325"/>
      <c r="M10" s="325"/>
      <c r="N10" s="335"/>
    </row>
    <row r="11" spans="3:19" ht="101.25" x14ac:dyDescent="0.2">
      <c r="C11" s="325"/>
      <c r="D11" s="83" t="s">
        <v>385</v>
      </c>
      <c r="E11" s="332"/>
      <c r="F11" s="332"/>
      <c r="G11" s="325"/>
      <c r="H11" s="325"/>
      <c r="I11" s="325"/>
      <c r="J11" s="325"/>
      <c r="K11" s="325"/>
      <c r="L11" s="325"/>
      <c r="M11" s="325"/>
      <c r="N11" s="335"/>
    </row>
    <row r="12" spans="3:19" x14ac:dyDescent="0.2">
      <c r="C12" s="325"/>
      <c r="D12" s="83" t="s">
        <v>386</v>
      </c>
      <c r="E12" s="332"/>
      <c r="F12" s="332"/>
      <c r="G12" s="325"/>
      <c r="H12" s="325"/>
      <c r="I12" s="325"/>
      <c r="J12" s="325"/>
      <c r="K12" s="325"/>
      <c r="L12" s="325"/>
      <c r="M12" s="325"/>
      <c r="N12" s="335"/>
    </row>
    <row r="13" spans="3:19" x14ac:dyDescent="0.2">
      <c r="C13" s="325"/>
      <c r="D13" s="83" t="s">
        <v>387</v>
      </c>
      <c r="E13" s="332"/>
      <c r="F13" s="332"/>
      <c r="G13" s="325"/>
      <c r="H13" s="325"/>
      <c r="I13" s="325"/>
      <c r="J13" s="325"/>
      <c r="K13" s="325"/>
      <c r="L13" s="325"/>
      <c r="M13" s="325"/>
      <c r="N13" s="335"/>
    </row>
    <row r="14" spans="3:19" ht="28.5" x14ac:dyDescent="0.2">
      <c r="C14" s="325"/>
      <c r="D14" s="83" t="s">
        <v>935</v>
      </c>
      <c r="E14" s="332"/>
      <c r="F14" s="332"/>
      <c r="G14" s="325"/>
      <c r="H14" s="325"/>
      <c r="I14" s="325"/>
      <c r="J14" s="325"/>
      <c r="K14" s="325"/>
      <c r="L14" s="325"/>
      <c r="M14" s="325"/>
      <c r="N14" s="335"/>
      <c r="S14" s="84"/>
    </row>
    <row r="15" spans="3:19" ht="28.5" x14ac:dyDescent="0.2">
      <c r="C15" s="325"/>
      <c r="D15" s="83" t="s">
        <v>388</v>
      </c>
      <c r="E15" s="332"/>
      <c r="F15" s="332"/>
      <c r="G15" s="325"/>
      <c r="H15" s="325"/>
      <c r="I15" s="325"/>
      <c r="J15" s="325"/>
      <c r="K15" s="325"/>
      <c r="L15" s="325"/>
      <c r="M15" s="325"/>
      <c r="N15" s="335"/>
    </row>
    <row r="16" spans="3:19" x14ac:dyDescent="0.2">
      <c r="C16" s="325"/>
      <c r="D16" s="83" t="s">
        <v>389</v>
      </c>
      <c r="E16" s="332"/>
      <c r="F16" s="332"/>
      <c r="G16" s="325"/>
      <c r="H16" s="325"/>
      <c r="I16" s="325"/>
      <c r="J16" s="325"/>
      <c r="K16" s="325"/>
      <c r="L16" s="325"/>
      <c r="M16" s="325"/>
      <c r="N16" s="335"/>
    </row>
    <row r="17" spans="3:14" ht="114" x14ac:dyDescent="0.2">
      <c r="C17" s="325"/>
      <c r="D17" s="83" t="s">
        <v>390</v>
      </c>
      <c r="E17" s="333"/>
      <c r="F17" s="333"/>
      <c r="G17" s="325"/>
      <c r="H17" s="325"/>
      <c r="I17" s="325"/>
      <c r="J17" s="325"/>
      <c r="K17" s="325"/>
      <c r="L17" s="325"/>
      <c r="M17" s="325"/>
      <c r="N17" s="336"/>
    </row>
    <row r="18" spans="3:14" ht="28.5" x14ac:dyDescent="0.2">
      <c r="C18" s="19">
        <v>1</v>
      </c>
      <c r="D18" s="85" t="s">
        <v>391</v>
      </c>
      <c r="E18" s="20" t="s">
        <v>15</v>
      </c>
      <c r="F18" s="20">
        <v>5</v>
      </c>
      <c r="G18" s="19"/>
      <c r="H18" s="19"/>
      <c r="I18" s="19"/>
      <c r="J18" s="19"/>
      <c r="K18" s="19"/>
      <c r="L18" s="19"/>
      <c r="M18" s="19"/>
      <c r="N18" s="22"/>
    </row>
    <row r="19" spans="3:14" ht="28.5" x14ac:dyDescent="0.2">
      <c r="C19" s="19">
        <v>2</v>
      </c>
      <c r="D19" s="85" t="s">
        <v>392</v>
      </c>
      <c r="E19" s="20" t="s">
        <v>15</v>
      </c>
      <c r="F19" s="20">
        <v>10</v>
      </c>
      <c r="G19" s="19"/>
      <c r="H19" s="19"/>
      <c r="I19" s="19"/>
      <c r="J19" s="19"/>
      <c r="K19" s="19"/>
      <c r="L19" s="19"/>
      <c r="M19" s="19"/>
      <c r="N19" s="22"/>
    </row>
    <row r="20" spans="3:14" ht="28.5" x14ac:dyDescent="0.2">
      <c r="C20" s="19">
        <v>3</v>
      </c>
      <c r="D20" s="85" t="s">
        <v>393</v>
      </c>
      <c r="E20" s="20" t="s">
        <v>15</v>
      </c>
      <c r="F20" s="20">
        <v>4</v>
      </c>
      <c r="G20" s="19"/>
      <c r="H20" s="19"/>
      <c r="I20" s="19"/>
      <c r="J20" s="19"/>
      <c r="K20" s="19"/>
      <c r="L20" s="19"/>
      <c r="M20" s="19"/>
      <c r="N20" s="22"/>
    </row>
    <row r="21" spans="3:14" ht="28.5" x14ac:dyDescent="0.2">
      <c r="C21" s="19">
        <v>4</v>
      </c>
      <c r="D21" s="85" t="s">
        <v>394</v>
      </c>
      <c r="E21" s="20" t="s">
        <v>15</v>
      </c>
      <c r="F21" s="20">
        <v>10</v>
      </c>
      <c r="G21" s="19"/>
      <c r="H21" s="19"/>
      <c r="I21" s="19"/>
      <c r="J21" s="19"/>
      <c r="K21" s="19"/>
      <c r="L21" s="19"/>
      <c r="M21" s="19"/>
      <c r="N21" s="22"/>
    </row>
    <row r="22" spans="3:14" ht="28.5" x14ac:dyDescent="0.2">
      <c r="C22" s="19">
        <v>5</v>
      </c>
      <c r="D22" s="85" t="s">
        <v>395</v>
      </c>
      <c r="E22" s="20" t="s">
        <v>15</v>
      </c>
      <c r="F22" s="20">
        <v>4</v>
      </c>
      <c r="G22" s="19"/>
      <c r="H22" s="19"/>
      <c r="I22" s="19"/>
      <c r="J22" s="19"/>
      <c r="K22" s="19"/>
      <c r="L22" s="19"/>
      <c r="M22" s="19"/>
      <c r="N22" s="22"/>
    </row>
    <row r="23" spans="3:14" ht="28.5" x14ac:dyDescent="0.2">
      <c r="C23" s="86">
        <v>6</v>
      </c>
      <c r="D23" s="85" t="s">
        <v>396</v>
      </c>
      <c r="E23" s="20" t="s">
        <v>15</v>
      </c>
      <c r="F23" s="20">
        <v>4</v>
      </c>
      <c r="G23" s="19"/>
      <c r="H23" s="19"/>
      <c r="I23" s="19"/>
      <c r="J23" s="19"/>
      <c r="K23" s="19"/>
      <c r="L23" s="19"/>
      <c r="M23" s="19"/>
      <c r="N23" s="22"/>
    </row>
    <row r="24" spans="3:14" x14ac:dyDescent="0.2">
      <c r="C24" s="326"/>
      <c r="D24" s="254" t="s">
        <v>397</v>
      </c>
      <c r="E24" s="327"/>
      <c r="F24" s="330"/>
      <c r="G24" s="325"/>
      <c r="H24" s="325"/>
      <c r="I24" s="325"/>
      <c r="J24" s="325"/>
      <c r="K24" s="325"/>
      <c r="L24" s="325"/>
      <c r="M24" s="325"/>
      <c r="N24" s="334"/>
    </row>
    <row r="25" spans="3:14" ht="342" x14ac:dyDescent="0.2">
      <c r="C25" s="328"/>
      <c r="D25" s="255" t="s">
        <v>398</v>
      </c>
      <c r="E25" s="327"/>
      <c r="F25" s="330"/>
      <c r="G25" s="325"/>
      <c r="H25" s="325"/>
      <c r="I25" s="325"/>
      <c r="J25" s="325"/>
      <c r="K25" s="325"/>
      <c r="L25" s="325"/>
      <c r="M25" s="325"/>
      <c r="N25" s="336"/>
    </row>
    <row r="26" spans="3:14" ht="28.5" x14ac:dyDescent="0.2">
      <c r="C26" s="19">
        <v>7</v>
      </c>
      <c r="D26" s="87" t="s">
        <v>399</v>
      </c>
      <c r="E26" s="20" t="s">
        <v>15</v>
      </c>
      <c r="F26" s="24">
        <v>3</v>
      </c>
      <c r="G26" s="19"/>
      <c r="H26" s="19"/>
      <c r="I26" s="19"/>
      <c r="J26" s="19"/>
      <c r="K26" s="19"/>
      <c r="L26" s="19"/>
      <c r="M26" s="19"/>
      <c r="N26" s="22"/>
    </row>
    <row r="27" spans="3:14" ht="28.5" x14ac:dyDescent="0.2">
      <c r="C27" s="19">
        <v>8</v>
      </c>
      <c r="D27" s="87" t="s">
        <v>400</v>
      </c>
      <c r="E27" s="20" t="s">
        <v>15</v>
      </c>
      <c r="F27" s="24">
        <v>16</v>
      </c>
      <c r="G27" s="19"/>
      <c r="H27" s="19"/>
      <c r="I27" s="19"/>
      <c r="J27" s="19"/>
      <c r="K27" s="19"/>
      <c r="L27" s="19"/>
      <c r="M27" s="19"/>
      <c r="N27" s="22"/>
    </row>
    <row r="28" spans="3:14" ht="28.5" x14ac:dyDescent="0.2">
      <c r="C28" s="19">
        <v>9</v>
      </c>
      <c r="D28" s="252" t="s">
        <v>401</v>
      </c>
      <c r="E28" s="20" t="s">
        <v>15</v>
      </c>
      <c r="F28" s="20">
        <v>15</v>
      </c>
      <c r="G28" s="19"/>
      <c r="H28" s="19"/>
      <c r="I28" s="19"/>
      <c r="J28" s="19"/>
      <c r="K28" s="19"/>
      <c r="L28" s="19"/>
      <c r="M28" s="19"/>
      <c r="N28" s="22"/>
    </row>
    <row r="29" spans="3:14" ht="28.5" x14ac:dyDescent="0.2">
      <c r="C29" s="19">
        <v>10</v>
      </c>
      <c r="D29" s="252" t="s">
        <v>402</v>
      </c>
      <c r="E29" s="20" t="s">
        <v>15</v>
      </c>
      <c r="F29" s="20">
        <v>8</v>
      </c>
      <c r="G29" s="19"/>
      <c r="H29" s="19"/>
      <c r="I29" s="19"/>
      <c r="J29" s="19"/>
      <c r="K29" s="19"/>
      <c r="L29" s="19"/>
      <c r="M29" s="19"/>
      <c r="N29" s="22"/>
    </row>
    <row r="30" spans="3:14" ht="28.5" x14ac:dyDescent="0.2">
      <c r="C30" s="19">
        <v>11</v>
      </c>
      <c r="D30" s="252" t="s">
        <v>403</v>
      </c>
      <c r="E30" s="20" t="s">
        <v>15</v>
      </c>
      <c r="F30" s="20">
        <v>5</v>
      </c>
      <c r="G30" s="19"/>
      <c r="H30" s="19"/>
      <c r="I30" s="19"/>
      <c r="J30" s="19"/>
      <c r="K30" s="19"/>
      <c r="L30" s="19"/>
      <c r="M30" s="19"/>
      <c r="N30" s="22"/>
    </row>
    <row r="31" spans="3:14" ht="28.5" x14ac:dyDescent="0.2">
      <c r="C31" s="19">
        <v>12</v>
      </c>
      <c r="D31" s="252" t="s">
        <v>404</v>
      </c>
      <c r="E31" s="20" t="s">
        <v>15</v>
      </c>
      <c r="F31" s="20">
        <v>6</v>
      </c>
      <c r="G31" s="19"/>
      <c r="H31" s="19"/>
      <c r="I31" s="19"/>
      <c r="J31" s="19"/>
      <c r="K31" s="19"/>
      <c r="L31" s="19"/>
      <c r="M31" s="19"/>
      <c r="N31" s="22"/>
    </row>
    <row r="32" spans="3:14" ht="28.5" x14ac:dyDescent="0.2">
      <c r="C32" s="19">
        <v>13</v>
      </c>
      <c r="D32" s="252" t="s">
        <v>405</v>
      </c>
      <c r="E32" s="20" t="s">
        <v>15</v>
      </c>
      <c r="F32" s="20">
        <v>3</v>
      </c>
      <c r="G32" s="19"/>
      <c r="H32" s="19"/>
      <c r="I32" s="19"/>
      <c r="J32" s="19"/>
      <c r="K32" s="19"/>
      <c r="L32" s="19"/>
      <c r="M32" s="19"/>
      <c r="N32" s="22"/>
    </row>
    <row r="33" spans="3:14" ht="114" x14ac:dyDescent="0.2">
      <c r="C33" s="19">
        <v>14</v>
      </c>
      <c r="D33" s="253" t="s">
        <v>406</v>
      </c>
      <c r="E33" s="20" t="s">
        <v>39</v>
      </c>
      <c r="F33" s="20">
        <v>15</v>
      </c>
      <c r="G33" s="19"/>
      <c r="H33" s="19"/>
      <c r="I33" s="19"/>
      <c r="J33" s="19"/>
      <c r="K33" s="19"/>
      <c r="L33" s="19"/>
      <c r="M33" s="19"/>
      <c r="N33" s="22"/>
    </row>
    <row r="34" spans="3:14" ht="28.5" x14ac:dyDescent="0.2">
      <c r="C34" s="325">
        <v>15</v>
      </c>
      <c r="D34" s="83" t="s">
        <v>407</v>
      </c>
      <c r="E34" s="327" t="s">
        <v>39</v>
      </c>
      <c r="F34" s="327">
        <v>10</v>
      </c>
      <c r="G34" s="326"/>
      <c r="H34" s="326"/>
      <c r="I34" s="326"/>
      <c r="J34" s="326"/>
      <c r="K34" s="326"/>
      <c r="L34" s="326"/>
      <c r="M34" s="326"/>
      <c r="N34" s="334"/>
    </row>
    <row r="35" spans="3:14" ht="71.25" x14ac:dyDescent="0.2">
      <c r="C35" s="325"/>
      <c r="D35" s="83" t="s">
        <v>408</v>
      </c>
      <c r="E35" s="327"/>
      <c r="F35" s="327"/>
      <c r="G35" s="328"/>
      <c r="H35" s="328"/>
      <c r="I35" s="328"/>
      <c r="J35" s="328"/>
      <c r="K35" s="328"/>
      <c r="L35" s="328"/>
      <c r="M35" s="328"/>
      <c r="N35" s="335"/>
    </row>
    <row r="36" spans="3:14" ht="28.5" x14ac:dyDescent="0.2">
      <c r="C36" s="325"/>
      <c r="D36" s="87" t="s">
        <v>409</v>
      </c>
      <c r="E36" s="327"/>
      <c r="F36" s="327"/>
      <c r="G36" s="329"/>
      <c r="H36" s="329"/>
      <c r="I36" s="329"/>
      <c r="J36" s="329"/>
      <c r="K36" s="329"/>
      <c r="L36" s="329"/>
      <c r="M36" s="329"/>
      <c r="N36" s="336"/>
    </row>
    <row r="37" spans="3:14" x14ac:dyDescent="0.2">
      <c r="C37" s="325">
        <v>16</v>
      </c>
      <c r="D37" s="83" t="s">
        <v>410</v>
      </c>
      <c r="E37" s="327" t="s">
        <v>39</v>
      </c>
      <c r="F37" s="327">
        <v>10</v>
      </c>
      <c r="G37" s="326"/>
      <c r="H37" s="326"/>
      <c r="I37" s="326"/>
      <c r="J37" s="326"/>
      <c r="K37" s="326"/>
      <c r="L37" s="326"/>
      <c r="M37" s="326"/>
      <c r="N37" s="334"/>
    </row>
    <row r="38" spans="3:14" x14ac:dyDescent="0.2">
      <c r="C38" s="325"/>
      <c r="D38" s="83" t="s">
        <v>411</v>
      </c>
      <c r="E38" s="327"/>
      <c r="F38" s="327"/>
      <c r="G38" s="328"/>
      <c r="H38" s="328"/>
      <c r="I38" s="328"/>
      <c r="J38" s="328"/>
      <c r="K38" s="328"/>
      <c r="L38" s="328"/>
      <c r="M38" s="328"/>
      <c r="N38" s="335"/>
    </row>
    <row r="39" spans="3:14" ht="42.75" x14ac:dyDescent="0.2">
      <c r="C39" s="325"/>
      <c r="D39" s="83" t="s">
        <v>412</v>
      </c>
      <c r="E39" s="327"/>
      <c r="F39" s="327"/>
      <c r="G39" s="328"/>
      <c r="H39" s="328"/>
      <c r="I39" s="328"/>
      <c r="J39" s="328"/>
      <c r="K39" s="328"/>
      <c r="L39" s="328"/>
      <c r="M39" s="328"/>
      <c r="N39" s="335"/>
    </row>
    <row r="40" spans="3:14" ht="42.75" x14ac:dyDescent="0.2">
      <c r="C40" s="325"/>
      <c r="D40" s="83" t="s">
        <v>413</v>
      </c>
      <c r="E40" s="327"/>
      <c r="F40" s="327"/>
      <c r="G40" s="328"/>
      <c r="H40" s="328"/>
      <c r="I40" s="328"/>
      <c r="J40" s="328"/>
      <c r="K40" s="328"/>
      <c r="L40" s="328"/>
      <c r="M40" s="328"/>
      <c r="N40" s="335"/>
    </row>
    <row r="41" spans="3:14" ht="28.5" x14ac:dyDescent="0.2">
      <c r="C41" s="326"/>
      <c r="D41" s="83" t="s">
        <v>414</v>
      </c>
      <c r="E41" s="327"/>
      <c r="F41" s="327"/>
      <c r="G41" s="329"/>
      <c r="H41" s="329"/>
      <c r="I41" s="329"/>
      <c r="J41" s="329"/>
      <c r="K41" s="329"/>
      <c r="L41" s="329"/>
      <c r="M41" s="329"/>
      <c r="N41" s="336"/>
    </row>
    <row r="42" spans="3:14" ht="128.25" x14ac:dyDescent="0.2">
      <c r="C42" s="19">
        <v>17</v>
      </c>
      <c r="D42" s="252" t="s">
        <v>415</v>
      </c>
      <c r="E42" s="20" t="s">
        <v>39</v>
      </c>
      <c r="F42" s="20">
        <v>10</v>
      </c>
      <c r="G42" s="19"/>
      <c r="H42" s="19"/>
      <c r="I42" s="19"/>
      <c r="J42" s="19"/>
      <c r="K42" s="19"/>
      <c r="L42" s="19"/>
      <c r="M42" s="19"/>
      <c r="N42" s="22"/>
    </row>
    <row r="43" spans="3:14" ht="128.25" x14ac:dyDescent="0.2">
      <c r="C43" s="19">
        <v>18</v>
      </c>
      <c r="D43" s="252" t="s">
        <v>416</v>
      </c>
      <c r="E43" s="20" t="s">
        <v>39</v>
      </c>
      <c r="F43" s="20">
        <v>10</v>
      </c>
      <c r="G43" s="19"/>
      <c r="H43" s="19"/>
      <c r="I43" s="19"/>
      <c r="J43" s="19"/>
      <c r="K43" s="19"/>
      <c r="L43" s="19"/>
      <c r="M43" s="19"/>
      <c r="N43" s="22"/>
    </row>
    <row r="44" spans="3:14" ht="128.25" x14ac:dyDescent="0.2">
      <c r="C44" s="19">
        <v>19</v>
      </c>
      <c r="D44" s="252" t="s">
        <v>417</v>
      </c>
      <c r="E44" s="20" t="s">
        <v>39</v>
      </c>
      <c r="F44" s="20">
        <v>20</v>
      </c>
      <c r="G44" s="19"/>
      <c r="H44" s="19"/>
      <c r="I44" s="19"/>
      <c r="J44" s="19"/>
      <c r="K44" s="19"/>
      <c r="L44" s="19"/>
      <c r="M44" s="19"/>
      <c r="N44" s="22"/>
    </row>
    <row r="45" spans="3:14" x14ac:dyDescent="0.2">
      <c r="C45" s="19">
        <v>20</v>
      </c>
      <c r="D45" s="87" t="s">
        <v>418</v>
      </c>
      <c r="E45" s="20" t="s">
        <v>39</v>
      </c>
      <c r="F45" s="24">
        <v>15</v>
      </c>
      <c r="G45" s="19"/>
      <c r="H45" s="19"/>
      <c r="I45" s="19"/>
      <c r="J45" s="19"/>
      <c r="K45" s="19"/>
      <c r="L45" s="19"/>
      <c r="M45" s="19"/>
      <c r="N45" s="22"/>
    </row>
    <row r="46" spans="3:14" x14ac:dyDescent="0.2">
      <c r="C46" s="19">
        <v>21</v>
      </c>
      <c r="D46" s="87" t="s">
        <v>419</v>
      </c>
      <c r="E46" s="20" t="s">
        <v>39</v>
      </c>
      <c r="F46" s="24">
        <v>5</v>
      </c>
      <c r="G46" s="19"/>
      <c r="H46" s="19"/>
      <c r="I46" s="19"/>
      <c r="J46" s="19"/>
      <c r="K46" s="19"/>
      <c r="L46" s="19"/>
      <c r="M46" s="19"/>
      <c r="N46" s="22"/>
    </row>
    <row r="47" spans="3:14" x14ac:dyDescent="0.2">
      <c r="C47" s="19">
        <v>22</v>
      </c>
      <c r="D47" s="87" t="s">
        <v>420</v>
      </c>
      <c r="E47" s="20" t="s">
        <v>39</v>
      </c>
      <c r="F47" s="24">
        <v>15</v>
      </c>
      <c r="G47" s="19"/>
      <c r="H47" s="19"/>
      <c r="I47" s="19"/>
      <c r="J47" s="19"/>
      <c r="K47" s="19"/>
      <c r="L47" s="19"/>
      <c r="M47" s="19"/>
      <c r="N47" s="22"/>
    </row>
    <row r="48" spans="3:14" x14ac:dyDescent="0.2">
      <c r="C48" s="19">
        <v>23</v>
      </c>
      <c r="D48" s="87" t="s">
        <v>421</v>
      </c>
      <c r="E48" s="20" t="s">
        <v>39</v>
      </c>
      <c r="F48" s="24">
        <v>5</v>
      </c>
      <c r="G48" s="19"/>
      <c r="H48" s="19"/>
      <c r="I48" s="19"/>
      <c r="J48" s="19"/>
      <c r="K48" s="19"/>
      <c r="L48" s="19"/>
      <c r="M48" s="19"/>
      <c r="N48" s="22"/>
    </row>
    <row r="49" spans="2:13" s="25" customFormat="1" x14ac:dyDescent="0.25">
      <c r="C49" s="19" t="s">
        <v>12</v>
      </c>
      <c r="D49" s="20" t="s">
        <v>12</v>
      </c>
      <c r="E49" s="19" t="s">
        <v>12</v>
      </c>
      <c r="F49" s="19" t="s">
        <v>12</v>
      </c>
      <c r="G49" s="88" t="s">
        <v>12</v>
      </c>
      <c r="H49" s="89"/>
      <c r="I49" s="19" t="s">
        <v>12</v>
      </c>
      <c r="J49" s="19" t="s">
        <v>12</v>
      </c>
      <c r="K49" s="90"/>
      <c r="L49" s="19"/>
      <c r="M49" s="19"/>
    </row>
    <row r="54" spans="2:13" x14ac:dyDescent="0.2">
      <c r="B54" s="25"/>
      <c r="C54" s="170"/>
      <c r="D54" s="25"/>
      <c r="E54" s="25"/>
    </row>
    <row r="55" spans="2:13" x14ac:dyDescent="0.2">
      <c r="B55" s="83"/>
      <c r="C55" s="25"/>
      <c r="D55" s="188"/>
      <c r="F55" s="18"/>
      <c r="G55" s="18"/>
      <c r="H55" s="14" t="s">
        <v>589</v>
      </c>
      <c r="I55" s="14"/>
      <c r="J55" s="14"/>
      <c r="K55" s="18"/>
      <c r="L55" s="18"/>
      <c r="M55" s="18"/>
    </row>
    <row r="56" spans="2:13" x14ac:dyDescent="0.2">
      <c r="B56" s="192"/>
      <c r="C56" s="25"/>
      <c r="D56" s="188"/>
      <c r="F56" s="18"/>
      <c r="G56" s="18"/>
      <c r="H56" s="14" t="s">
        <v>590</v>
      </c>
      <c r="I56" s="14"/>
      <c r="J56" s="14"/>
      <c r="K56" s="18"/>
      <c r="L56" s="18"/>
      <c r="M56" s="18"/>
    </row>
    <row r="57" spans="2:13" x14ac:dyDescent="0.2">
      <c r="B57" s="25"/>
      <c r="D57" s="25"/>
      <c r="E57" s="25"/>
      <c r="L57" s="18"/>
      <c r="M57" s="18"/>
    </row>
    <row r="58" spans="2:13" x14ac:dyDescent="0.2">
      <c r="C58" s="82"/>
      <c r="E58" s="25"/>
      <c r="I58" s="18"/>
      <c r="J58" s="18"/>
      <c r="K58" s="18"/>
      <c r="L58" s="18"/>
      <c r="M58" s="18"/>
    </row>
  </sheetData>
  <mergeCells count="44">
    <mergeCell ref="N9:N17"/>
    <mergeCell ref="N24:N25"/>
    <mergeCell ref="N34:N36"/>
    <mergeCell ref="N37:N41"/>
    <mergeCell ref="J9:J17"/>
    <mergeCell ref="K9:K17"/>
    <mergeCell ref="L9:L17"/>
    <mergeCell ref="M9:M17"/>
    <mergeCell ref="I9:I17"/>
    <mergeCell ref="C24:C25"/>
    <mergeCell ref="E24:E25"/>
    <mergeCell ref="F24:F25"/>
    <mergeCell ref="G24:G25"/>
    <mergeCell ref="H24:H25"/>
    <mergeCell ref="C9:C17"/>
    <mergeCell ref="E9:E17"/>
    <mergeCell ref="F9:F17"/>
    <mergeCell ref="G9:G17"/>
    <mergeCell ref="H9:H17"/>
    <mergeCell ref="C34:C36"/>
    <mergeCell ref="E34:E36"/>
    <mergeCell ref="F34:F36"/>
    <mergeCell ref="G34:G36"/>
    <mergeCell ref="H34:H36"/>
    <mergeCell ref="I37:I41"/>
    <mergeCell ref="J24:J25"/>
    <mergeCell ref="K24:K25"/>
    <mergeCell ref="L24:L25"/>
    <mergeCell ref="M24:M25"/>
    <mergeCell ref="I34:I36"/>
    <mergeCell ref="J37:J41"/>
    <mergeCell ref="K37:K41"/>
    <mergeCell ref="L37:L41"/>
    <mergeCell ref="M37:M41"/>
    <mergeCell ref="J34:J36"/>
    <mergeCell ref="K34:K36"/>
    <mergeCell ref="L34:L36"/>
    <mergeCell ref="M34:M36"/>
    <mergeCell ref="I24:I25"/>
    <mergeCell ref="C37:C41"/>
    <mergeCell ref="E37:E41"/>
    <mergeCell ref="F37:F41"/>
    <mergeCell ref="G37:G41"/>
    <mergeCell ref="H37:H4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71EC8-C600-4ADB-BA68-A5359B053C73}">
  <dimension ref="A3:M26"/>
  <sheetViews>
    <sheetView workbookViewId="0">
      <selection activeCell="I3" sqref="I3"/>
    </sheetView>
  </sheetViews>
  <sheetFormatPr defaultRowHeight="14.25" x14ac:dyDescent="0.2"/>
  <cols>
    <col min="1" max="1" width="9.140625" style="18"/>
    <col min="2" max="2" width="9.140625" style="25"/>
    <col min="3" max="3" width="55.5703125" style="18" customWidth="1"/>
    <col min="4" max="4" width="14" style="25" customWidth="1"/>
    <col min="5" max="5" width="13.5703125" style="25" customWidth="1"/>
    <col min="6" max="6" width="22.42578125" style="25" customWidth="1"/>
    <col min="7" max="7" width="20" style="25" customWidth="1"/>
    <col min="8" max="8" width="18" style="25" customWidth="1"/>
    <col min="9" max="9" width="19.7109375" style="79" customWidth="1"/>
    <col min="10" max="10" width="14.5703125" style="18" customWidth="1"/>
    <col min="11" max="11" width="12.85546875" style="18" customWidth="1"/>
    <col min="12" max="12" width="18.28515625" style="18" customWidth="1"/>
    <col min="13" max="16384" width="9.140625" style="18"/>
  </cols>
  <sheetData>
    <row r="3" spans="1:13" x14ac:dyDescent="0.2">
      <c r="C3" s="18" t="s">
        <v>953</v>
      </c>
      <c r="I3" s="79" t="s">
        <v>982</v>
      </c>
    </row>
    <row r="5" spans="1:13" s="14" customFormat="1" ht="42.75" x14ac:dyDescent="0.25">
      <c r="B5" s="105" t="s">
        <v>0</v>
      </c>
      <c r="C5" s="282" t="s">
        <v>1</v>
      </c>
      <c r="D5" s="105" t="s">
        <v>2</v>
      </c>
      <c r="E5" s="105" t="s">
        <v>3</v>
      </c>
      <c r="F5" s="105" t="s">
        <v>4</v>
      </c>
      <c r="G5" s="105" t="s">
        <v>5</v>
      </c>
      <c r="H5" s="195" t="s">
        <v>6</v>
      </c>
      <c r="I5" s="195" t="s">
        <v>7</v>
      </c>
      <c r="J5" s="105" t="s">
        <v>8</v>
      </c>
      <c r="K5" s="105" t="s">
        <v>9</v>
      </c>
      <c r="L5" s="105" t="s">
        <v>10</v>
      </c>
      <c r="M5" s="17"/>
    </row>
    <row r="6" spans="1:13" ht="156.75" x14ac:dyDescent="0.2">
      <c r="B6" s="19">
        <v>1</v>
      </c>
      <c r="C6" s="108" t="s">
        <v>895</v>
      </c>
      <c r="D6" s="19" t="s">
        <v>15</v>
      </c>
      <c r="E6" s="19">
        <v>5</v>
      </c>
      <c r="F6" s="19"/>
      <c r="G6" s="19"/>
      <c r="H6" s="19"/>
      <c r="I6" s="122"/>
      <c r="J6" s="22"/>
      <c r="K6" s="22"/>
      <c r="L6" s="22"/>
    </row>
    <row r="7" spans="1:13" ht="142.5" x14ac:dyDescent="0.2">
      <c r="B7" s="19">
        <v>2</v>
      </c>
      <c r="C7" s="108" t="s">
        <v>896</v>
      </c>
      <c r="D7" s="19" t="s">
        <v>15</v>
      </c>
      <c r="E7" s="19">
        <v>5</v>
      </c>
      <c r="F7" s="19"/>
      <c r="G7" s="19"/>
      <c r="H7" s="19"/>
      <c r="I7" s="122"/>
      <c r="J7" s="22"/>
      <c r="K7" s="22"/>
      <c r="L7" s="22"/>
    </row>
    <row r="8" spans="1:13" ht="142.5" x14ac:dyDescent="0.2">
      <c r="B8" s="19">
        <v>3</v>
      </c>
      <c r="C8" s="108" t="s">
        <v>897</v>
      </c>
      <c r="D8" s="19" t="s">
        <v>15</v>
      </c>
      <c r="E8" s="19">
        <v>10</v>
      </c>
      <c r="F8" s="19"/>
      <c r="G8" s="19"/>
      <c r="H8" s="19"/>
      <c r="I8" s="122"/>
      <c r="J8" s="22"/>
      <c r="K8" s="22"/>
      <c r="L8" s="22"/>
    </row>
    <row r="9" spans="1:13" ht="42.75" x14ac:dyDescent="0.2">
      <c r="B9" s="19">
        <v>4</v>
      </c>
      <c r="C9" s="108" t="s">
        <v>898</v>
      </c>
      <c r="D9" s="19" t="s">
        <v>15</v>
      </c>
      <c r="E9" s="19">
        <v>10</v>
      </c>
      <c r="F9" s="19"/>
      <c r="G9" s="19"/>
      <c r="H9" s="19"/>
      <c r="I9" s="122"/>
      <c r="J9" s="22"/>
      <c r="K9" s="22"/>
      <c r="L9" s="22"/>
    </row>
    <row r="10" spans="1:13" ht="28.5" x14ac:dyDescent="0.2">
      <c r="B10" s="19">
        <v>5</v>
      </c>
      <c r="C10" s="108" t="s">
        <v>899</v>
      </c>
      <c r="D10" s="19" t="s">
        <v>15</v>
      </c>
      <c r="E10" s="19">
        <v>10</v>
      </c>
      <c r="F10" s="19"/>
      <c r="G10" s="19"/>
      <c r="H10" s="19"/>
      <c r="I10" s="122"/>
      <c r="J10" s="22"/>
      <c r="K10" s="22"/>
      <c r="L10" s="22"/>
    </row>
    <row r="11" spans="1:13" ht="57" x14ac:dyDescent="0.2">
      <c r="B11" s="19">
        <v>6</v>
      </c>
      <c r="C11" s="108" t="s">
        <v>894</v>
      </c>
      <c r="D11" s="19" t="s">
        <v>15</v>
      </c>
      <c r="E11" s="19">
        <v>5</v>
      </c>
      <c r="F11" s="19"/>
      <c r="G11" s="19"/>
      <c r="H11" s="19"/>
      <c r="I11" s="122"/>
      <c r="J11" s="22"/>
      <c r="K11" s="22"/>
      <c r="L11" s="22"/>
    </row>
    <row r="12" spans="1:13" ht="85.5" x14ac:dyDescent="0.2">
      <c r="B12" s="19">
        <v>7</v>
      </c>
      <c r="C12" s="108" t="s">
        <v>954</v>
      </c>
      <c r="D12" s="19" t="s">
        <v>39</v>
      </c>
      <c r="E12" s="19">
        <v>5</v>
      </c>
      <c r="F12" s="19"/>
      <c r="G12" s="19"/>
      <c r="H12" s="19"/>
      <c r="I12" s="122"/>
      <c r="J12" s="22"/>
      <c r="K12" s="22"/>
      <c r="L12" s="22"/>
    </row>
    <row r="13" spans="1:13" ht="85.5" x14ac:dyDescent="0.2">
      <c r="B13" s="19">
        <v>8</v>
      </c>
      <c r="C13" s="108" t="s">
        <v>955</v>
      </c>
      <c r="D13" s="19" t="s">
        <v>39</v>
      </c>
      <c r="E13" s="19">
        <v>5</v>
      </c>
      <c r="F13" s="19"/>
      <c r="G13" s="19"/>
      <c r="H13" s="19"/>
      <c r="I13" s="122"/>
      <c r="J13" s="22"/>
      <c r="K13" s="22"/>
      <c r="L13" s="22"/>
    </row>
    <row r="14" spans="1:13" ht="85.5" x14ac:dyDescent="0.2">
      <c r="B14" s="19">
        <v>9</v>
      </c>
      <c r="C14" s="108" t="s">
        <v>956</v>
      </c>
      <c r="D14" s="19" t="s">
        <v>39</v>
      </c>
      <c r="E14" s="19">
        <v>2</v>
      </c>
      <c r="F14" s="19"/>
      <c r="G14" s="19"/>
      <c r="H14" s="19"/>
      <c r="I14" s="122"/>
      <c r="J14" s="22"/>
      <c r="K14" s="22"/>
      <c r="L14" s="22"/>
    </row>
    <row r="15" spans="1:13" ht="85.5" x14ac:dyDescent="0.2">
      <c r="B15" s="19">
        <v>10</v>
      </c>
      <c r="C15" s="108" t="s">
        <v>957</v>
      </c>
      <c r="D15" s="19" t="s">
        <v>39</v>
      </c>
      <c r="E15" s="19">
        <v>2</v>
      </c>
      <c r="F15" s="19"/>
      <c r="G15" s="19"/>
      <c r="H15" s="19"/>
      <c r="I15" s="122"/>
      <c r="J15" s="22"/>
      <c r="K15" s="22"/>
      <c r="L15" s="22"/>
    </row>
    <row r="16" spans="1:13" s="25" customFormat="1" x14ac:dyDescent="0.25">
      <c r="A16" s="24"/>
      <c r="B16" s="20"/>
      <c r="C16" s="20" t="s">
        <v>12</v>
      </c>
      <c r="D16" s="20" t="s">
        <v>12</v>
      </c>
      <c r="E16" s="20" t="s">
        <v>12</v>
      </c>
      <c r="F16" s="20" t="s">
        <v>12</v>
      </c>
      <c r="G16" s="20" t="s">
        <v>12</v>
      </c>
      <c r="H16" s="20" t="s">
        <v>12</v>
      </c>
      <c r="I16" s="122">
        <f>SUM(I6:I15)</f>
        <v>0</v>
      </c>
      <c r="J16" s="19"/>
      <c r="K16" s="19"/>
      <c r="L16" s="20"/>
    </row>
    <row r="22" spans="2:12" x14ac:dyDescent="0.2">
      <c r="B22" s="18"/>
      <c r="D22" s="18"/>
      <c r="E22" s="18"/>
      <c r="F22" s="18"/>
      <c r="G22" s="18"/>
      <c r="H22" s="18"/>
      <c r="I22" s="18"/>
    </row>
    <row r="23" spans="2:12" x14ac:dyDescent="0.2">
      <c r="B23" s="18"/>
      <c r="D23" s="18"/>
      <c r="E23" s="18"/>
      <c r="F23" s="18"/>
      <c r="G23" s="18"/>
      <c r="H23" s="291" t="s">
        <v>589</v>
      </c>
      <c r="I23" s="291"/>
      <c r="J23" s="291"/>
    </row>
    <row r="24" spans="2:12" x14ac:dyDescent="0.2">
      <c r="B24" s="18"/>
      <c r="D24" s="18"/>
      <c r="E24" s="18"/>
      <c r="F24" s="18"/>
      <c r="G24" s="18"/>
      <c r="H24" s="291" t="s">
        <v>590</v>
      </c>
      <c r="I24" s="291"/>
      <c r="J24" s="291"/>
    </row>
    <row r="25" spans="2:12" x14ac:dyDescent="0.2">
      <c r="B25" s="18"/>
      <c r="D25" s="18"/>
      <c r="E25" s="83"/>
      <c r="F25" s="83"/>
      <c r="G25" s="83"/>
      <c r="H25" s="292"/>
      <c r="I25" s="292"/>
      <c r="J25" s="292"/>
      <c r="K25" s="78"/>
      <c r="L25" s="78"/>
    </row>
    <row r="26" spans="2:12" x14ac:dyDescent="0.2">
      <c r="B26" s="18"/>
      <c r="D26" s="18"/>
      <c r="E26" s="83"/>
      <c r="F26" s="83"/>
      <c r="G26" s="83"/>
      <c r="H26" s="83"/>
      <c r="I26" s="83"/>
      <c r="J26" s="83"/>
      <c r="K26" s="78"/>
      <c r="L26" s="78"/>
    </row>
  </sheetData>
  <mergeCells count="3">
    <mergeCell ref="H23:J23"/>
    <mergeCell ref="H24:J24"/>
    <mergeCell ref="H25:J2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BD5DA-0189-4437-8841-2694E19C5CBD}">
  <dimension ref="A5:N74"/>
  <sheetViews>
    <sheetView workbookViewId="0">
      <selection activeCell="K5" sqref="K5"/>
    </sheetView>
  </sheetViews>
  <sheetFormatPr defaultRowHeight="14.25" x14ac:dyDescent="0.2"/>
  <cols>
    <col min="1" max="2" width="9.140625" style="18"/>
    <col min="3" max="3" width="9.140625" style="82"/>
    <col min="4" max="4" width="56.85546875" style="18" customWidth="1"/>
    <col min="5" max="7" width="9.140625" style="25"/>
    <col min="8" max="8" width="20.5703125" style="25" customWidth="1"/>
    <col min="9" max="16384" width="9.140625" style="18"/>
  </cols>
  <sheetData>
    <row r="5" spans="3:14" x14ac:dyDescent="0.2">
      <c r="D5" s="18" t="s">
        <v>934</v>
      </c>
      <c r="K5" s="18" t="s">
        <v>1000</v>
      </c>
    </row>
    <row r="7" spans="3:14" ht="71.25" x14ac:dyDescent="0.2">
      <c r="C7" s="262" t="s">
        <v>0</v>
      </c>
      <c r="D7" s="262" t="s">
        <v>278</v>
      </c>
      <c r="E7" s="262" t="s">
        <v>18</v>
      </c>
      <c r="F7" s="262" t="s">
        <v>19</v>
      </c>
      <c r="G7" s="262" t="s">
        <v>6</v>
      </c>
      <c r="H7" s="262" t="s">
        <v>7</v>
      </c>
      <c r="I7" s="262" t="s">
        <v>279</v>
      </c>
      <c r="J7" s="262" t="s">
        <v>21</v>
      </c>
      <c r="K7" s="262" t="s">
        <v>9</v>
      </c>
      <c r="L7" s="262" t="s">
        <v>22</v>
      </c>
      <c r="M7" s="262" t="s">
        <v>5</v>
      </c>
      <c r="N7" s="230" t="s">
        <v>931</v>
      </c>
    </row>
    <row r="8" spans="3:14" x14ac:dyDescent="0.2">
      <c r="C8" s="337">
        <v>1</v>
      </c>
      <c r="D8" s="246" t="s">
        <v>326</v>
      </c>
      <c r="E8" s="327" t="s">
        <v>327</v>
      </c>
      <c r="F8" s="327">
        <v>150</v>
      </c>
      <c r="G8" s="325"/>
      <c r="H8" s="325"/>
      <c r="I8" s="337"/>
      <c r="J8" s="337"/>
      <c r="K8" s="337"/>
      <c r="L8" s="337"/>
      <c r="M8" s="337"/>
      <c r="N8" s="334"/>
    </row>
    <row r="9" spans="3:14" ht="157.5" thickBot="1" x14ac:dyDescent="0.25">
      <c r="C9" s="337"/>
      <c r="D9" s="247" t="s">
        <v>328</v>
      </c>
      <c r="E9" s="327"/>
      <c r="F9" s="327"/>
      <c r="G9" s="325"/>
      <c r="H9" s="325"/>
      <c r="I9" s="337"/>
      <c r="J9" s="337"/>
      <c r="K9" s="337"/>
      <c r="L9" s="337"/>
      <c r="M9" s="337"/>
      <c r="N9" s="336"/>
    </row>
    <row r="10" spans="3:14" ht="200.25" thickBot="1" x14ac:dyDescent="0.25">
      <c r="C10" s="80">
        <v>2</v>
      </c>
      <c r="D10" s="248" t="s">
        <v>329</v>
      </c>
      <c r="E10" s="20" t="s">
        <v>39</v>
      </c>
      <c r="F10" s="20">
        <v>1200</v>
      </c>
      <c r="G10" s="19"/>
      <c r="H10" s="19"/>
      <c r="I10" s="22"/>
      <c r="J10" s="22"/>
      <c r="K10" s="22"/>
      <c r="L10" s="22"/>
      <c r="M10" s="22"/>
      <c r="N10" s="22"/>
    </row>
    <row r="11" spans="3:14" x14ac:dyDescent="0.2">
      <c r="C11" s="337">
        <v>3</v>
      </c>
      <c r="D11" s="249" t="s">
        <v>330</v>
      </c>
      <c r="E11" s="327" t="s">
        <v>39</v>
      </c>
      <c r="F11" s="327">
        <v>200</v>
      </c>
      <c r="G11" s="325"/>
      <c r="H11" s="325"/>
      <c r="I11" s="337"/>
      <c r="J11" s="337"/>
      <c r="K11" s="337"/>
      <c r="L11" s="337"/>
      <c r="M11" s="337"/>
      <c r="N11" s="334"/>
    </row>
    <row r="12" spans="3:14" ht="85.5" x14ac:dyDescent="0.2">
      <c r="C12" s="337"/>
      <c r="D12" s="161" t="s">
        <v>331</v>
      </c>
      <c r="E12" s="327"/>
      <c r="F12" s="327"/>
      <c r="G12" s="325"/>
      <c r="H12" s="325"/>
      <c r="I12" s="337"/>
      <c r="J12" s="337"/>
      <c r="K12" s="337"/>
      <c r="L12" s="337"/>
      <c r="M12" s="337"/>
      <c r="N12" s="335"/>
    </row>
    <row r="13" spans="3:14" ht="28.5" x14ac:dyDescent="0.2">
      <c r="C13" s="337"/>
      <c r="D13" s="250" t="s">
        <v>332</v>
      </c>
      <c r="E13" s="327"/>
      <c r="F13" s="327"/>
      <c r="G13" s="325"/>
      <c r="H13" s="325"/>
      <c r="I13" s="337"/>
      <c r="J13" s="337"/>
      <c r="K13" s="337"/>
      <c r="L13" s="337"/>
      <c r="M13" s="337"/>
      <c r="N13" s="336"/>
    </row>
    <row r="14" spans="3:14" x14ac:dyDescent="0.2">
      <c r="C14" s="337">
        <v>4</v>
      </c>
      <c r="D14" s="161" t="s">
        <v>333</v>
      </c>
      <c r="E14" s="327" t="s">
        <v>39</v>
      </c>
      <c r="F14" s="327">
        <v>100</v>
      </c>
      <c r="G14" s="325"/>
      <c r="H14" s="325"/>
      <c r="I14" s="337"/>
      <c r="J14" s="337"/>
      <c r="K14" s="337"/>
      <c r="L14" s="337"/>
      <c r="M14" s="337"/>
      <c r="N14" s="334"/>
    </row>
    <row r="15" spans="3:14" x14ac:dyDescent="0.2">
      <c r="C15" s="337"/>
      <c r="D15" s="161" t="s">
        <v>334</v>
      </c>
      <c r="E15" s="327"/>
      <c r="F15" s="327"/>
      <c r="G15" s="325"/>
      <c r="H15" s="325"/>
      <c r="I15" s="337"/>
      <c r="J15" s="337"/>
      <c r="K15" s="337"/>
      <c r="L15" s="337"/>
      <c r="M15" s="337"/>
      <c r="N15" s="335"/>
    </row>
    <row r="16" spans="3:14" ht="57" x14ac:dyDescent="0.2">
      <c r="C16" s="337"/>
      <c r="D16" s="161" t="s">
        <v>335</v>
      </c>
      <c r="E16" s="327"/>
      <c r="F16" s="327"/>
      <c r="G16" s="325"/>
      <c r="H16" s="325"/>
      <c r="I16" s="337"/>
      <c r="J16" s="337"/>
      <c r="K16" s="337"/>
      <c r="L16" s="337"/>
      <c r="M16" s="337"/>
      <c r="N16" s="335"/>
    </row>
    <row r="17" spans="3:14" ht="28.5" x14ac:dyDescent="0.2">
      <c r="C17" s="337"/>
      <c r="D17" s="250" t="s">
        <v>336</v>
      </c>
      <c r="E17" s="327"/>
      <c r="F17" s="327"/>
      <c r="G17" s="325"/>
      <c r="H17" s="325"/>
      <c r="I17" s="337"/>
      <c r="J17" s="337"/>
      <c r="K17" s="337"/>
      <c r="L17" s="337"/>
      <c r="M17" s="337"/>
      <c r="N17" s="336"/>
    </row>
    <row r="18" spans="3:14" x14ac:dyDescent="0.2">
      <c r="C18" s="337">
        <v>5</v>
      </c>
      <c r="D18" s="161" t="s">
        <v>337</v>
      </c>
      <c r="E18" s="327" t="s">
        <v>338</v>
      </c>
      <c r="F18" s="327">
        <v>200</v>
      </c>
      <c r="G18" s="325"/>
      <c r="H18" s="325"/>
      <c r="I18" s="337"/>
      <c r="J18" s="337"/>
      <c r="K18" s="337"/>
      <c r="L18" s="337"/>
      <c r="M18" s="337"/>
      <c r="N18" s="334"/>
    </row>
    <row r="19" spans="3:14" ht="85.5" x14ac:dyDescent="0.2">
      <c r="C19" s="337"/>
      <c r="D19" s="161" t="s">
        <v>339</v>
      </c>
      <c r="E19" s="327"/>
      <c r="F19" s="327"/>
      <c r="G19" s="325"/>
      <c r="H19" s="325"/>
      <c r="I19" s="337"/>
      <c r="J19" s="337"/>
      <c r="K19" s="337"/>
      <c r="L19" s="337"/>
      <c r="M19" s="337"/>
      <c r="N19" s="335"/>
    </row>
    <row r="20" spans="3:14" ht="28.5" x14ac:dyDescent="0.2">
      <c r="C20" s="337"/>
      <c r="D20" s="250" t="s">
        <v>340</v>
      </c>
      <c r="E20" s="327"/>
      <c r="F20" s="327"/>
      <c r="G20" s="325"/>
      <c r="H20" s="325"/>
      <c r="I20" s="337"/>
      <c r="J20" s="337"/>
      <c r="K20" s="337"/>
      <c r="L20" s="337"/>
      <c r="M20" s="337"/>
      <c r="N20" s="336"/>
    </row>
    <row r="21" spans="3:14" x14ac:dyDescent="0.2">
      <c r="C21" s="337">
        <v>6</v>
      </c>
      <c r="D21" s="161" t="s">
        <v>341</v>
      </c>
      <c r="E21" s="327" t="s">
        <v>39</v>
      </c>
      <c r="F21" s="327">
        <v>100</v>
      </c>
      <c r="G21" s="325"/>
      <c r="H21" s="325"/>
      <c r="I21" s="337"/>
      <c r="J21" s="337"/>
      <c r="K21" s="337"/>
      <c r="L21" s="337"/>
      <c r="M21" s="337"/>
      <c r="N21" s="334"/>
    </row>
    <row r="22" spans="3:14" ht="15.75" customHeight="1" x14ac:dyDescent="0.2">
      <c r="C22" s="337"/>
      <c r="D22" s="161" t="s">
        <v>342</v>
      </c>
      <c r="E22" s="327"/>
      <c r="F22" s="327"/>
      <c r="G22" s="325"/>
      <c r="H22" s="325"/>
      <c r="I22" s="337"/>
      <c r="J22" s="337"/>
      <c r="K22" s="337"/>
      <c r="L22" s="337"/>
      <c r="M22" s="337"/>
      <c r="N22" s="335"/>
    </row>
    <row r="23" spans="3:14" ht="44.25" customHeight="1" x14ac:dyDescent="0.2">
      <c r="C23" s="337"/>
      <c r="D23" s="161" t="s">
        <v>343</v>
      </c>
      <c r="E23" s="327"/>
      <c r="F23" s="327"/>
      <c r="G23" s="325"/>
      <c r="H23" s="325"/>
      <c r="I23" s="337"/>
      <c r="J23" s="337"/>
      <c r="K23" s="337"/>
      <c r="L23" s="337"/>
      <c r="M23" s="337"/>
      <c r="N23" s="335"/>
    </row>
    <row r="24" spans="3:14" ht="30" customHeight="1" x14ac:dyDescent="0.2">
      <c r="C24" s="337"/>
      <c r="D24" s="161" t="s">
        <v>344</v>
      </c>
      <c r="E24" s="327"/>
      <c r="F24" s="327"/>
      <c r="G24" s="325"/>
      <c r="H24" s="325"/>
      <c r="I24" s="337"/>
      <c r="J24" s="337"/>
      <c r="K24" s="337"/>
      <c r="L24" s="337"/>
      <c r="M24" s="337"/>
      <c r="N24" s="335"/>
    </row>
    <row r="25" spans="3:14" ht="30" customHeight="1" x14ac:dyDescent="0.2">
      <c r="C25" s="337"/>
      <c r="D25" s="161" t="s">
        <v>340</v>
      </c>
      <c r="E25" s="327"/>
      <c r="F25" s="327"/>
      <c r="G25" s="325"/>
      <c r="H25" s="325"/>
      <c r="I25" s="337"/>
      <c r="J25" s="337"/>
      <c r="K25" s="337"/>
      <c r="L25" s="337"/>
      <c r="M25" s="337"/>
      <c r="N25" s="336"/>
    </row>
    <row r="26" spans="3:14" x14ac:dyDescent="0.2">
      <c r="C26" s="337">
        <v>7</v>
      </c>
      <c r="D26" s="246" t="s">
        <v>345</v>
      </c>
      <c r="E26" s="327" t="s">
        <v>39</v>
      </c>
      <c r="F26" s="327">
        <v>300</v>
      </c>
      <c r="G26" s="325"/>
      <c r="H26" s="325"/>
      <c r="I26" s="337"/>
      <c r="J26" s="337"/>
      <c r="K26" s="337"/>
      <c r="L26" s="337"/>
      <c r="M26" s="337"/>
      <c r="N26" s="334"/>
    </row>
    <row r="27" spans="3:14" ht="58.5" customHeight="1" x14ac:dyDescent="0.2">
      <c r="C27" s="337"/>
      <c r="D27" s="161" t="s">
        <v>346</v>
      </c>
      <c r="E27" s="327"/>
      <c r="F27" s="327"/>
      <c r="G27" s="325"/>
      <c r="H27" s="325"/>
      <c r="I27" s="337"/>
      <c r="J27" s="337"/>
      <c r="K27" s="337"/>
      <c r="L27" s="337"/>
      <c r="M27" s="337"/>
      <c r="N27" s="335"/>
    </row>
    <row r="28" spans="3:14" ht="30" customHeight="1" x14ac:dyDescent="0.2">
      <c r="C28" s="337"/>
      <c r="D28" s="161" t="s">
        <v>347</v>
      </c>
      <c r="E28" s="327"/>
      <c r="F28" s="327"/>
      <c r="G28" s="325"/>
      <c r="H28" s="325"/>
      <c r="I28" s="337"/>
      <c r="J28" s="337"/>
      <c r="K28" s="337"/>
      <c r="L28" s="337"/>
      <c r="M28" s="337"/>
      <c r="N28" s="335"/>
    </row>
    <row r="29" spans="3:14" ht="44.25" customHeight="1" x14ac:dyDescent="0.2">
      <c r="C29" s="337"/>
      <c r="D29" s="161" t="s">
        <v>348</v>
      </c>
      <c r="E29" s="327"/>
      <c r="F29" s="327"/>
      <c r="G29" s="325"/>
      <c r="H29" s="325"/>
      <c r="I29" s="337"/>
      <c r="J29" s="337"/>
      <c r="K29" s="337"/>
      <c r="L29" s="337"/>
      <c r="M29" s="337"/>
      <c r="N29" s="336"/>
    </row>
    <row r="30" spans="3:14" x14ac:dyDescent="0.2">
      <c r="C30" s="337">
        <v>8</v>
      </c>
      <c r="D30" s="246" t="s">
        <v>349</v>
      </c>
      <c r="E30" s="327" t="s">
        <v>327</v>
      </c>
      <c r="F30" s="327">
        <v>150</v>
      </c>
      <c r="G30" s="325"/>
      <c r="H30" s="325"/>
      <c r="I30" s="337"/>
      <c r="J30" s="337"/>
      <c r="K30" s="337"/>
      <c r="L30" s="337"/>
      <c r="M30" s="337"/>
      <c r="N30" s="334"/>
    </row>
    <row r="31" spans="3:14" ht="28.5" x14ac:dyDescent="0.2">
      <c r="C31" s="337"/>
      <c r="D31" s="161" t="s">
        <v>350</v>
      </c>
      <c r="E31" s="327"/>
      <c r="F31" s="327"/>
      <c r="G31" s="325"/>
      <c r="H31" s="325"/>
      <c r="I31" s="337"/>
      <c r="J31" s="337"/>
      <c r="K31" s="337"/>
      <c r="L31" s="337"/>
      <c r="M31" s="337"/>
      <c r="N31" s="335"/>
    </row>
    <row r="32" spans="3:14" x14ac:dyDescent="0.2">
      <c r="C32" s="337"/>
      <c r="D32" s="161" t="s">
        <v>351</v>
      </c>
      <c r="E32" s="327"/>
      <c r="F32" s="327"/>
      <c r="G32" s="325"/>
      <c r="H32" s="325"/>
      <c r="I32" s="337"/>
      <c r="J32" s="337"/>
      <c r="K32" s="337"/>
      <c r="L32" s="337"/>
      <c r="M32" s="337"/>
      <c r="N32" s="335"/>
    </row>
    <row r="33" spans="3:14" x14ac:dyDescent="0.2">
      <c r="C33" s="337"/>
      <c r="D33" s="161" t="s">
        <v>352</v>
      </c>
      <c r="E33" s="327"/>
      <c r="F33" s="327"/>
      <c r="G33" s="325"/>
      <c r="H33" s="325"/>
      <c r="I33" s="337"/>
      <c r="J33" s="337"/>
      <c r="K33" s="337"/>
      <c r="L33" s="337"/>
      <c r="M33" s="337"/>
      <c r="N33" s="335"/>
    </row>
    <row r="34" spans="3:14" ht="28.5" x14ac:dyDescent="0.2">
      <c r="C34" s="337"/>
      <c r="D34" s="161" t="s">
        <v>353</v>
      </c>
      <c r="E34" s="327"/>
      <c r="F34" s="327"/>
      <c r="G34" s="325"/>
      <c r="H34" s="325"/>
      <c r="I34" s="337"/>
      <c r="J34" s="337"/>
      <c r="K34" s="337"/>
      <c r="L34" s="337"/>
      <c r="M34" s="337"/>
      <c r="N34" s="335"/>
    </row>
    <row r="35" spans="3:14" ht="28.5" x14ac:dyDescent="0.2">
      <c r="C35" s="337"/>
      <c r="D35" s="161" t="s">
        <v>354</v>
      </c>
      <c r="E35" s="327"/>
      <c r="F35" s="327"/>
      <c r="G35" s="325"/>
      <c r="H35" s="325"/>
      <c r="I35" s="337"/>
      <c r="J35" s="337"/>
      <c r="K35" s="337"/>
      <c r="L35" s="337"/>
      <c r="M35" s="337"/>
      <c r="N35" s="335"/>
    </row>
    <row r="36" spans="3:14" ht="28.5" x14ac:dyDescent="0.2">
      <c r="C36" s="337"/>
      <c r="D36" s="161" t="s">
        <v>355</v>
      </c>
      <c r="E36" s="327"/>
      <c r="F36" s="327"/>
      <c r="G36" s="325"/>
      <c r="H36" s="325"/>
      <c r="I36" s="337"/>
      <c r="J36" s="337"/>
      <c r="K36" s="337"/>
      <c r="L36" s="337"/>
      <c r="M36" s="337"/>
      <c r="N36" s="335"/>
    </row>
    <row r="37" spans="3:14" ht="28.5" x14ac:dyDescent="0.2">
      <c r="C37" s="337"/>
      <c r="D37" s="161" t="s">
        <v>340</v>
      </c>
      <c r="E37" s="327"/>
      <c r="F37" s="327"/>
      <c r="G37" s="325"/>
      <c r="H37" s="325"/>
      <c r="I37" s="337"/>
      <c r="J37" s="337"/>
      <c r="K37" s="337"/>
      <c r="L37" s="337"/>
      <c r="M37" s="337"/>
      <c r="N37" s="336"/>
    </row>
    <row r="38" spans="3:14" x14ac:dyDescent="0.2">
      <c r="C38" s="337">
        <v>9</v>
      </c>
      <c r="D38" s="246" t="s">
        <v>356</v>
      </c>
      <c r="E38" s="327" t="s">
        <v>39</v>
      </c>
      <c r="F38" s="327">
        <v>150</v>
      </c>
      <c r="G38" s="325"/>
      <c r="H38" s="325"/>
      <c r="I38" s="337"/>
      <c r="J38" s="337"/>
      <c r="K38" s="337"/>
      <c r="L38" s="337"/>
      <c r="M38" s="337"/>
      <c r="N38" s="334"/>
    </row>
    <row r="39" spans="3:14" ht="71.25" x14ac:dyDescent="0.2">
      <c r="C39" s="337"/>
      <c r="D39" s="161" t="s">
        <v>357</v>
      </c>
      <c r="E39" s="327"/>
      <c r="F39" s="327"/>
      <c r="G39" s="325"/>
      <c r="H39" s="325"/>
      <c r="I39" s="337"/>
      <c r="J39" s="337"/>
      <c r="K39" s="337"/>
      <c r="L39" s="337"/>
      <c r="M39" s="337"/>
      <c r="N39" s="336"/>
    </row>
    <row r="40" spans="3:14" x14ac:dyDescent="0.2">
      <c r="C40" s="337">
        <v>10</v>
      </c>
      <c r="D40" s="246" t="s">
        <v>358</v>
      </c>
      <c r="E40" s="327" t="s">
        <v>39</v>
      </c>
      <c r="F40" s="327">
        <v>1000</v>
      </c>
      <c r="G40" s="325"/>
      <c r="H40" s="325"/>
      <c r="I40" s="337"/>
      <c r="J40" s="337"/>
      <c r="K40" s="337"/>
      <c r="L40" s="337"/>
      <c r="M40" s="337"/>
      <c r="N40" s="334"/>
    </row>
    <row r="41" spans="3:14" ht="42.75" x14ac:dyDescent="0.2">
      <c r="C41" s="334"/>
      <c r="D41" s="161" t="s">
        <v>359</v>
      </c>
      <c r="E41" s="327"/>
      <c r="F41" s="327"/>
      <c r="G41" s="325"/>
      <c r="H41" s="325"/>
      <c r="I41" s="337"/>
      <c r="J41" s="337"/>
      <c r="K41" s="337"/>
      <c r="L41" s="337"/>
      <c r="M41" s="337"/>
      <c r="N41" s="336"/>
    </row>
    <row r="42" spans="3:14" x14ac:dyDescent="0.2">
      <c r="C42" s="80">
        <v>11</v>
      </c>
      <c r="D42" s="251" t="s">
        <v>360</v>
      </c>
      <c r="E42" s="20" t="s">
        <v>15</v>
      </c>
      <c r="F42" s="20">
        <v>50</v>
      </c>
      <c r="G42" s="19"/>
      <c r="H42" s="19"/>
      <c r="I42" s="22"/>
      <c r="J42" s="22"/>
      <c r="K42" s="22"/>
      <c r="L42" s="22"/>
      <c r="M42" s="22"/>
      <c r="N42" s="22"/>
    </row>
    <row r="43" spans="3:14" x14ac:dyDescent="0.2">
      <c r="C43" s="80">
        <v>12</v>
      </c>
      <c r="D43" s="251" t="s">
        <v>361</v>
      </c>
      <c r="E43" s="19" t="s">
        <v>15</v>
      </c>
      <c r="F43" s="19">
        <v>100</v>
      </c>
      <c r="G43" s="19"/>
      <c r="H43" s="19"/>
      <c r="I43" s="22"/>
      <c r="J43" s="22"/>
      <c r="K43" s="22"/>
      <c r="L43" s="22"/>
      <c r="M43" s="22"/>
      <c r="N43" s="22"/>
    </row>
    <row r="44" spans="3:14" ht="28.5" x14ac:dyDescent="0.2">
      <c r="C44" s="80">
        <v>13</v>
      </c>
      <c r="D44" s="251" t="s">
        <v>362</v>
      </c>
      <c r="E44" s="20" t="s">
        <v>39</v>
      </c>
      <c r="F44" s="20">
        <v>600</v>
      </c>
      <c r="G44" s="19"/>
      <c r="H44" s="19"/>
      <c r="I44" s="22"/>
      <c r="J44" s="22"/>
      <c r="K44" s="22"/>
      <c r="L44" s="22"/>
      <c r="M44" s="22"/>
      <c r="N44" s="22"/>
    </row>
    <row r="45" spans="3:14" x14ac:dyDescent="0.2">
      <c r="C45" s="80">
        <v>14</v>
      </c>
      <c r="D45" s="251" t="s">
        <v>363</v>
      </c>
      <c r="E45" s="20" t="s">
        <v>15</v>
      </c>
      <c r="F45" s="20">
        <v>300</v>
      </c>
      <c r="G45" s="19"/>
      <c r="H45" s="19"/>
      <c r="I45" s="22"/>
      <c r="J45" s="22"/>
      <c r="K45" s="22"/>
      <c r="L45" s="22"/>
      <c r="M45" s="22"/>
      <c r="N45" s="22"/>
    </row>
    <row r="46" spans="3:14" x14ac:dyDescent="0.2">
      <c r="C46" s="80">
        <v>15</v>
      </c>
      <c r="D46" s="251" t="s">
        <v>364</v>
      </c>
      <c r="E46" s="20" t="s">
        <v>15</v>
      </c>
      <c r="F46" s="20">
        <v>350</v>
      </c>
      <c r="G46" s="19"/>
      <c r="H46" s="19"/>
      <c r="I46" s="22"/>
      <c r="J46" s="22"/>
      <c r="K46" s="22"/>
      <c r="L46" s="22"/>
      <c r="M46" s="22"/>
      <c r="N46" s="22"/>
    </row>
    <row r="47" spans="3:14" x14ac:dyDescent="0.2">
      <c r="C47" s="80">
        <v>16</v>
      </c>
      <c r="D47" s="251" t="s">
        <v>365</v>
      </c>
      <c r="E47" s="20" t="s">
        <v>15</v>
      </c>
      <c r="F47" s="20">
        <v>100</v>
      </c>
      <c r="G47" s="19"/>
      <c r="H47" s="19"/>
      <c r="I47" s="22"/>
      <c r="J47" s="22"/>
      <c r="K47" s="22"/>
      <c r="L47" s="22"/>
      <c r="M47" s="22"/>
      <c r="N47" s="22"/>
    </row>
    <row r="48" spans="3:14" ht="28.5" x14ac:dyDescent="0.2">
      <c r="C48" s="80">
        <v>17</v>
      </c>
      <c r="D48" s="251" t="s">
        <v>366</v>
      </c>
      <c r="E48" s="20" t="s">
        <v>15</v>
      </c>
      <c r="F48" s="20">
        <v>100</v>
      </c>
      <c r="G48" s="19"/>
      <c r="H48" s="19"/>
      <c r="I48" s="22"/>
      <c r="J48" s="22"/>
      <c r="K48" s="22"/>
      <c r="L48" s="22"/>
      <c r="M48" s="22"/>
      <c r="N48" s="22"/>
    </row>
    <row r="49" spans="3:14" ht="28.5" x14ac:dyDescent="0.2">
      <c r="C49" s="80">
        <v>18</v>
      </c>
      <c r="D49" s="251" t="s">
        <v>367</v>
      </c>
      <c r="E49" s="20" t="s">
        <v>15</v>
      </c>
      <c r="F49" s="20">
        <v>100</v>
      </c>
      <c r="G49" s="19"/>
      <c r="H49" s="19"/>
      <c r="I49" s="22"/>
      <c r="J49" s="22"/>
      <c r="K49" s="22"/>
      <c r="L49" s="22"/>
      <c r="M49" s="22"/>
      <c r="N49" s="22"/>
    </row>
    <row r="50" spans="3:14" ht="28.5" x14ac:dyDescent="0.2">
      <c r="C50" s="80">
        <v>19</v>
      </c>
      <c r="D50" s="251" t="s">
        <v>368</v>
      </c>
      <c r="E50" s="20" t="s">
        <v>15</v>
      </c>
      <c r="F50" s="20">
        <v>100</v>
      </c>
      <c r="G50" s="19"/>
      <c r="H50" s="19"/>
      <c r="I50" s="22"/>
      <c r="J50" s="22"/>
      <c r="K50" s="22"/>
      <c r="L50" s="22"/>
      <c r="M50" s="22"/>
      <c r="N50" s="22"/>
    </row>
    <row r="51" spans="3:14" ht="28.5" x14ac:dyDescent="0.2">
      <c r="C51" s="80">
        <v>20</v>
      </c>
      <c r="D51" s="251" t="s">
        <v>369</v>
      </c>
      <c r="E51" s="20" t="s">
        <v>15</v>
      </c>
      <c r="F51" s="20">
        <v>400</v>
      </c>
      <c r="G51" s="19"/>
      <c r="H51" s="19"/>
      <c r="I51" s="22"/>
      <c r="J51" s="22"/>
      <c r="K51" s="22"/>
      <c r="L51" s="22"/>
      <c r="M51" s="22"/>
      <c r="N51" s="22"/>
    </row>
    <row r="52" spans="3:14" ht="28.5" x14ac:dyDescent="0.2">
      <c r="C52" s="80">
        <v>21</v>
      </c>
      <c r="D52" s="251" t="s">
        <v>370</v>
      </c>
      <c r="E52" s="20" t="s">
        <v>15</v>
      </c>
      <c r="F52" s="20">
        <v>500</v>
      </c>
      <c r="G52" s="19"/>
      <c r="H52" s="19"/>
      <c r="I52" s="22"/>
      <c r="J52" s="22"/>
      <c r="K52" s="22"/>
      <c r="L52" s="22"/>
      <c r="M52" s="22"/>
      <c r="N52" s="22"/>
    </row>
    <row r="53" spans="3:14" ht="28.5" x14ac:dyDescent="0.2">
      <c r="C53" s="80">
        <v>22</v>
      </c>
      <c r="D53" s="251" t="s">
        <v>371</v>
      </c>
      <c r="E53" s="20" t="s">
        <v>15</v>
      </c>
      <c r="F53" s="20">
        <v>100</v>
      </c>
      <c r="G53" s="19"/>
      <c r="H53" s="19"/>
      <c r="I53" s="22"/>
      <c r="J53" s="22"/>
      <c r="K53" s="22"/>
      <c r="L53" s="22"/>
      <c r="M53" s="22"/>
      <c r="N53" s="22"/>
    </row>
    <row r="54" spans="3:14" x14ac:dyDescent="0.2">
      <c r="C54" s="80">
        <v>23</v>
      </c>
      <c r="D54" s="251" t="s">
        <v>372</v>
      </c>
      <c r="E54" s="20" t="s">
        <v>39</v>
      </c>
      <c r="F54" s="20">
        <v>10</v>
      </c>
      <c r="G54" s="19"/>
      <c r="H54" s="19"/>
      <c r="I54" s="22"/>
      <c r="J54" s="22"/>
      <c r="K54" s="22"/>
      <c r="L54" s="22"/>
      <c r="M54" s="22"/>
      <c r="N54" s="22"/>
    </row>
    <row r="55" spans="3:14" ht="28.5" x14ac:dyDescent="0.2">
      <c r="C55" s="80">
        <v>24</v>
      </c>
      <c r="D55" s="251" t="s">
        <v>373</v>
      </c>
      <c r="E55" s="20" t="s">
        <v>15</v>
      </c>
      <c r="F55" s="20">
        <v>100</v>
      </c>
      <c r="G55" s="19"/>
      <c r="H55" s="19"/>
      <c r="I55" s="22"/>
      <c r="J55" s="22"/>
      <c r="K55" s="22"/>
      <c r="L55" s="22"/>
      <c r="M55" s="22"/>
      <c r="N55" s="22"/>
    </row>
    <row r="56" spans="3:14" ht="28.5" x14ac:dyDescent="0.2">
      <c r="C56" s="80">
        <v>25</v>
      </c>
      <c r="D56" s="251" t="s">
        <v>374</v>
      </c>
      <c r="E56" s="20" t="s">
        <v>15</v>
      </c>
      <c r="F56" s="20">
        <v>100</v>
      </c>
      <c r="G56" s="19"/>
      <c r="H56" s="19"/>
      <c r="I56" s="22"/>
      <c r="J56" s="22"/>
      <c r="K56" s="22"/>
      <c r="L56" s="22"/>
      <c r="M56" s="22"/>
      <c r="N56" s="22"/>
    </row>
    <row r="57" spans="3:14" ht="28.5" x14ac:dyDescent="0.2">
      <c r="C57" s="80">
        <v>26</v>
      </c>
      <c r="D57" s="251" t="s">
        <v>375</v>
      </c>
      <c r="E57" s="20" t="s">
        <v>39</v>
      </c>
      <c r="F57" s="20">
        <v>100</v>
      </c>
      <c r="G57" s="19"/>
      <c r="H57" s="19"/>
      <c r="I57" s="22"/>
      <c r="J57" s="22"/>
      <c r="K57" s="22"/>
      <c r="L57" s="22"/>
      <c r="M57" s="22"/>
      <c r="N57" s="22"/>
    </row>
    <row r="58" spans="3:14" ht="42.75" x14ac:dyDescent="0.2">
      <c r="C58" s="80">
        <v>27</v>
      </c>
      <c r="D58" s="251" t="s">
        <v>376</v>
      </c>
      <c r="E58" s="20" t="s">
        <v>39</v>
      </c>
      <c r="F58" s="20">
        <v>750</v>
      </c>
      <c r="G58" s="19"/>
      <c r="H58" s="19"/>
      <c r="I58" s="22"/>
      <c r="J58" s="22"/>
      <c r="K58" s="22"/>
      <c r="L58" s="22"/>
      <c r="M58" s="22"/>
      <c r="N58" s="22"/>
    </row>
    <row r="59" spans="3:14" ht="57" x14ac:dyDescent="0.2">
      <c r="C59" s="80">
        <v>28</v>
      </c>
      <c r="D59" s="251" t="s">
        <v>377</v>
      </c>
      <c r="E59" s="20" t="s">
        <v>39</v>
      </c>
      <c r="F59" s="20">
        <v>30</v>
      </c>
      <c r="G59" s="19"/>
      <c r="H59" s="19"/>
      <c r="I59" s="22"/>
      <c r="J59" s="22"/>
      <c r="K59" s="22"/>
      <c r="L59" s="22"/>
      <c r="M59" s="22"/>
      <c r="N59" s="22"/>
    </row>
    <row r="60" spans="3:14" x14ac:dyDescent="0.2">
      <c r="C60" s="80">
        <v>29</v>
      </c>
      <c r="D60" s="81" t="s">
        <v>378</v>
      </c>
      <c r="E60" s="20" t="s">
        <v>39</v>
      </c>
      <c r="F60" s="20">
        <v>100</v>
      </c>
      <c r="G60" s="19"/>
      <c r="H60" s="19"/>
      <c r="I60" s="22"/>
      <c r="J60" s="22"/>
      <c r="K60" s="22"/>
      <c r="L60" s="22"/>
      <c r="M60" s="22"/>
      <c r="N60" s="22"/>
    </row>
    <row r="61" spans="3:14" ht="28.5" x14ac:dyDescent="0.2">
      <c r="C61" s="80">
        <v>30</v>
      </c>
      <c r="D61" s="81" t="s">
        <v>379</v>
      </c>
      <c r="E61" s="20" t="s">
        <v>39</v>
      </c>
      <c r="F61" s="20">
        <v>100</v>
      </c>
      <c r="G61" s="19"/>
      <c r="H61" s="19"/>
      <c r="I61" s="22"/>
      <c r="J61" s="22"/>
      <c r="K61" s="22"/>
      <c r="L61" s="22"/>
      <c r="M61" s="22"/>
      <c r="N61" s="22"/>
    </row>
    <row r="62" spans="3:14" ht="57" x14ac:dyDescent="0.2">
      <c r="C62" s="80">
        <v>31</v>
      </c>
      <c r="D62" s="81" t="s">
        <v>380</v>
      </c>
      <c r="E62" s="20" t="s">
        <v>39</v>
      </c>
      <c r="F62" s="20">
        <v>1500</v>
      </c>
      <c r="G62" s="19"/>
      <c r="H62" s="19"/>
      <c r="I62" s="22"/>
      <c r="J62" s="22"/>
      <c r="K62" s="22"/>
      <c r="L62" s="22"/>
      <c r="M62" s="22"/>
      <c r="N62" s="22"/>
    </row>
    <row r="63" spans="3:14" ht="57" x14ac:dyDescent="0.2">
      <c r="C63" s="80">
        <v>32</v>
      </c>
      <c r="D63" s="81" t="s">
        <v>381</v>
      </c>
      <c r="E63" s="20" t="s">
        <v>39</v>
      </c>
      <c r="F63" s="20">
        <v>100</v>
      </c>
      <c r="G63" s="19"/>
      <c r="H63" s="19"/>
      <c r="I63" s="22"/>
      <c r="J63" s="22"/>
      <c r="K63" s="22"/>
      <c r="L63" s="22"/>
      <c r="M63" s="22"/>
      <c r="N63" s="22"/>
    </row>
    <row r="64" spans="3:14" ht="28.5" x14ac:dyDescent="0.2">
      <c r="C64" s="80">
        <v>33</v>
      </c>
      <c r="D64" s="81" t="s">
        <v>382</v>
      </c>
      <c r="E64" s="20" t="s">
        <v>327</v>
      </c>
      <c r="F64" s="20">
        <v>4000</v>
      </c>
      <c r="G64" s="19"/>
      <c r="H64" s="19"/>
      <c r="I64" s="22"/>
      <c r="J64" s="22"/>
      <c r="K64" s="22"/>
      <c r="L64" s="22"/>
      <c r="M64" s="22"/>
      <c r="N64" s="22"/>
    </row>
    <row r="65" spans="1:14" ht="28.5" x14ac:dyDescent="0.2">
      <c r="C65" s="80">
        <v>34</v>
      </c>
      <c r="D65" s="81" t="s">
        <v>383</v>
      </c>
      <c r="E65" s="20" t="s">
        <v>39</v>
      </c>
      <c r="F65" s="20">
        <v>400</v>
      </c>
      <c r="G65" s="19"/>
      <c r="H65" s="19"/>
      <c r="I65" s="22"/>
      <c r="J65" s="22"/>
      <c r="K65" s="22"/>
      <c r="L65" s="22"/>
      <c r="M65" s="22"/>
      <c r="N65" s="22"/>
    </row>
    <row r="66" spans="1:14" x14ac:dyDescent="0.2">
      <c r="C66" s="80" t="s">
        <v>12</v>
      </c>
      <c r="D66" s="20" t="s">
        <v>12</v>
      </c>
      <c r="E66" s="19" t="s">
        <v>12</v>
      </c>
      <c r="F66" s="19" t="s">
        <v>12</v>
      </c>
      <c r="G66" s="88" t="s">
        <v>12</v>
      </c>
      <c r="H66" s="89"/>
      <c r="I66" s="19" t="s">
        <v>12</v>
      </c>
      <c r="J66" s="19" t="s">
        <v>12</v>
      </c>
      <c r="K66" s="90"/>
      <c r="L66" s="19"/>
      <c r="M66" s="19"/>
      <c r="N66" s="22"/>
    </row>
    <row r="70" spans="1:14" x14ac:dyDescent="0.2">
      <c r="A70" s="25"/>
      <c r="B70" s="78"/>
      <c r="C70" s="25"/>
      <c r="D70" s="25"/>
      <c r="F70" s="79"/>
      <c r="G70" s="18"/>
      <c r="H70" s="18"/>
    </row>
    <row r="71" spans="1:14" x14ac:dyDescent="0.2">
      <c r="B71" s="25"/>
      <c r="C71" s="170"/>
      <c r="D71" s="25"/>
      <c r="I71" s="25"/>
      <c r="J71" s="25"/>
      <c r="K71" s="25"/>
      <c r="L71" s="25"/>
      <c r="M71" s="25"/>
    </row>
    <row r="72" spans="1:14" x14ac:dyDescent="0.2">
      <c r="B72" s="83"/>
      <c r="C72" s="25"/>
      <c r="D72" s="188"/>
      <c r="E72" s="18"/>
      <c r="F72" s="18"/>
      <c r="G72" s="18"/>
      <c r="H72" s="14" t="s">
        <v>589</v>
      </c>
      <c r="I72" s="14"/>
      <c r="J72" s="14"/>
    </row>
    <row r="73" spans="1:14" x14ac:dyDescent="0.2">
      <c r="B73" s="192"/>
      <c r="C73" s="25"/>
      <c r="D73" s="188"/>
      <c r="E73" s="18"/>
      <c r="F73" s="18"/>
      <c r="G73" s="18"/>
      <c r="H73" s="14" t="s">
        <v>590</v>
      </c>
      <c r="I73" s="14"/>
      <c r="J73" s="14"/>
    </row>
    <row r="74" spans="1:14" s="3" customFormat="1" x14ac:dyDescent="0.2">
      <c r="B74" s="4"/>
      <c r="D74" s="4"/>
      <c r="E74" s="4"/>
      <c r="F74" s="4"/>
      <c r="G74" s="4"/>
      <c r="H74" s="4"/>
      <c r="I74" s="4"/>
      <c r="J74" s="4"/>
      <c r="K74" s="4"/>
    </row>
  </sheetData>
  <mergeCells count="99">
    <mergeCell ref="N26:N29"/>
    <mergeCell ref="N30:N37"/>
    <mergeCell ref="N38:N39"/>
    <mergeCell ref="N40:N41"/>
    <mergeCell ref="N8:N9"/>
    <mergeCell ref="N11:N13"/>
    <mergeCell ref="N14:N17"/>
    <mergeCell ref="N18:N20"/>
    <mergeCell ref="N21:N25"/>
    <mergeCell ref="J8:J9"/>
    <mergeCell ref="K8:K9"/>
    <mergeCell ref="L8:L9"/>
    <mergeCell ref="M8:M9"/>
    <mergeCell ref="C11:C13"/>
    <mergeCell ref="E11:E13"/>
    <mergeCell ref="F11:F13"/>
    <mergeCell ref="G11:G13"/>
    <mergeCell ref="H11:H13"/>
    <mergeCell ref="I11:I13"/>
    <mergeCell ref="C8:C9"/>
    <mergeCell ref="E8:E9"/>
    <mergeCell ref="F8:F9"/>
    <mergeCell ref="G8:G9"/>
    <mergeCell ref="H8:H9"/>
    <mergeCell ref="I8:I9"/>
    <mergeCell ref="J11:J13"/>
    <mergeCell ref="K11:K13"/>
    <mergeCell ref="L11:L13"/>
    <mergeCell ref="M11:M13"/>
    <mergeCell ref="C14:C17"/>
    <mergeCell ref="E14:E17"/>
    <mergeCell ref="F14:F17"/>
    <mergeCell ref="G14:G17"/>
    <mergeCell ref="H14:H17"/>
    <mergeCell ref="I14:I17"/>
    <mergeCell ref="J14:J17"/>
    <mergeCell ref="K14:K17"/>
    <mergeCell ref="L14:L17"/>
    <mergeCell ref="M14:M17"/>
    <mergeCell ref="C18:C20"/>
    <mergeCell ref="E18:E20"/>
    <mergeCell ref="F18:F20"/>
    <mergeCell ref="G18:G20"/>
    <mergeCell ref="H18:H20"/>
    <mergeCell ref="I18:I20"/>
    <mergeCell ref="J18:J20"/>
    <mergeCell ref="K18:K20"/>
    <mergeCell ref="L18:L20"/>
    <mergeCell ref="M18:M20"/>
    <mergeCell ref="C21:C25"/>
    <mergeCell ref="E21:E25"/>
    <mergeCell ref="F21:F25"/>
    <mergeCell ref="G21:G25"/>
    <mergeCell ref="H21:H25"/>
    <mergeCell ref="I21:I25"/>
    <mergeCell ref="J21:J25"/>
    <mergeCell ref="K21:K25"/>
    <mergeCell ref="L21:L25"/>
    <mergeCell ref="M21:M25"/>
    <mergeCell ref="C26:C29"/>
    <mergeCell ref="E26:E29"/>
    <mergeCell ref="F26:F29"/>
    <mergeCell ref="G26:G29"/>
    <mergeCell ref="H26:H29"/>
    <mergeCell ref="I26:I29"/>
    <mergeCell ref="J26:J29"/>
    <mergeCell ref="K26:K29"/>
    <mergeCell ref="L26:L29"/>
    <mergeCell ref="M26:M29"/>
    <mergeCell ref="C30:C37"/>
    <mergeCell ref="E30:E37"/>
    <mergeCell ref="F30:F37"/>
    <mergeCell ref="G30:G37"/>
    <mergeCell ref="H30:H37"/>
    <mergeCell ref="C38:C39"/>
    <mergeCell ref="E38:E39"/>
    <mergeCell ref="F38:F39"/>
    <mergeCell ref="G38:G39"/>
    <mergeCell ref="H38:H39"/>
    <mergeCell ref="I40:I41"/>
    <mergeCell ref="J30:J37"/>
    <mergeCell ref="K30:K37"/>
    <mergeCell ref="L30:L37"/>
    <mergeCell ref="M30:M37"/>
    <mergeCell ref="I38:I39"/>
    <mergeCell ref="J40:J41"/>
    <mergeCell ref="K40:K41"/>
    <mergeCell ref="L40:L41"/>
    <mergeCell ref="M40:M41"/>
    <mergeCell ref="J38:J39"/>
    <mergeCell ref="K38:K39"/>
    <mergeCell ref="L38:L39"/>
    <mergeCell ref="M38:M39"/>
    <mergeCell ref="I30:I37"/>
    <mergeCell ref="C40:C41"/>
    <mergeCell ref="E40:E41"/>
    <mergeCell ref="F40:F41"/>
    <mergeCell ref="G40:G41"/>
    <mergeCell ref="H40:H41"/>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CABEF7-9B79-428D-970D-6C71049914F4}">
  <dimension ref="A5:M75"/>
  <sheetViews>
    <sheetView workbookViewId="0">
      <selection activeCell="I5" sqref="I5"/>
    </sheetView>
  </sheetViews>
  <sheetFormatPr defaultRowHeight="14.25" x14ac:dyDescent="0.2"/>
  <cols>
    <col min="1" max="1" width="9.140625" style="25"/>
    <col min="2" max="2" width="57.85546875" style="78" customWidth="1"/>
    <col min="3" max="3" width="13.85546875" style="25" customWidth="1"/>
    <col min="4" max="4" width="9.140625" style="25"/>
    <col min="5" max="5" width="14.7109375" style="25" customWidth="1"/>
    <col min="6" max="6" width="26.42578125" style="79" customWidth="1"/>
    <col min="7" max="16384" width="9.140625" style="18"/>
  </cols>
  <sheetData>
    <row r="5" spans="1:12" x14ac:dyDescent="0.2">
      <c r="B5" s="78" t="s">
        <v>325</v>
      </c>
      <c r="I5" s="18" t="s">
        <v>1001</v>
      </c>
    </row>
    <row r="7" spans="1:12" s="25" customFormat="1" ht="57" x14ac:dyDescent="0.25">
      <c r="A7" s="230" t="s">
        <v>0</v>
      </c>
      <c r="B7" s="229" t="s">
        <v>1</v>
      </c>
      <c r="C7" s="230" t="s">
        <v>18</v>
      </c>
      <c r="D7" s="230" t="s">
        <v>19</v>
      </c>
      <c r="E7" s="230" t="s">
        <v>6</v>
      </c>
      <c r="F7" s="261" t="s">
        <v>7</v>
      </c>
      <c r="G7" s="230" t="s">
        <v>279</v>
      </c>
      <c r="H7" s="230" t="s">
        <v>21</v>
      </c>
      <c r="I7" s="230" t="s">
        <v>9</v>
      </c>
      <c r="J7" s="230" t="s">
        <v>22</v>
      </c>
      <c r="K7" s="230" t="s">
        <v>5</v>
      </c>
      <c r="L7" s="239" t="s">
        <v>931</v>
      </c>
    </row>
    <row r="8" spans="1:12" x14ac:dyDescent="0.2">
      <c r="A8" s="19">
        <v>1</v>
      </c>
      <c r="B8" s="87" t="s">
        <v>280</v>
      </c>
      <c r="C8" s="20" t="s">
        <v>15</v>
      </c>
      <c r="D8" s="20">
        <v>30</v>
      </c>
      <c r="E8" s="19"/>
      <c r="F8" s="122"/>
      <c r="G8" s="22"/>
      <c r="H8" s="22"/>
      <c r="I8" s="22"/>
      <c r="J8" s="22"/>
      <c r="K8" s="22"/>
      <c r="L8" s="22"/>
    </row>
    <row r="9" spans="1:12" ht="42.75" x14ac:dyDescent="0.2">
      <c r="A9" s="19">
        <v>2</v>
      </c>
      <c r="B9" s="87" t="s">
        <v>281</v>
      </c>
      <c r="C9" s="20" t="s">
        <v>39</v>
      </c>
      <c r="D9" s="20">
        <v>1000</v>
      </c>
      <c r="E9" s="19"/>
      <c r="F9" s="122"/>
      <c r="G9" s="22"/>
      <c r="H9" s="22"/>
      <c r="I9" s="22"/>
      <c r="J9" s="22"/>
      <c r="K9" s="22"/>
      <c r="L9" s="22"/>
    </row>
    <row r="10" spans="1:12" ht="57" x14ac:dyDescent="0.2">
      <c r="A10" s="19">
        <v>3</v>
      </c>
      <c r="B10" s="87" t="s">
        <v>282</v>
      </c>
      <c r="C10" s="20" t="s">
        <v>39</v>
      </c>
      <c r="D10" s="20">
        <v>220</v>
      </c>
      <c r="E10" s="19"/>
      <c r="F10" s="122"/>
      <c r="G10" s="22"/>
      <c r="H10" s="22"/>
      <c r="I10" s="22"/>
      <c r="J10" s="22"/>
      <c r="K10" s="22"/>
      <c r="L10" s="22"/>
    </row>
    <row r="11" spans="1:12" ht="57" x14ac:dyDescent="0.2">
      <c r="A11" s="19">
        <v>4</v>
      </c>
      <c r="B11" s="87" t="s">
        <v>283</v>
      </c>
      <c r="C11" s="20" t="s">
        <v>39</v>
      </c>
      <c r="D11" s="20">
        <v>100</v>
      </c>
      <c r="E11" s="19"/>
      <c r="F11" s="122"/>
      <c r="G11" s="22"/>
      <c r="H11" s="22"/>
      <c r="I11" s="22"/>
      <c r="J11" s="22"/>
      <c r="K11" s="22"/>
      <c r="L11" s="22"/>
    </row>
    <row r="12" spans="1:12" ht="57" x14ac:dyDescent="0.2">
      <c r="A12" s="19">
        <v>5</v>
      </c>
      <c r="B12" s="87" t="s">
        <v>284</v>
      </c>
      <c r="C12" s="20" t="s">
        <v>39</v>
      </c>
      <c r="D12" s="20">
        <v>15</v>
      </c>
      <c r="E12" s="19"/>
      <c r="F12" s="122"/>
      <c r="G12" s="22"/>
      <c r="H12" s="22"/>
      <c r="I12" s="22"/>
      <c r="J12" s="22"/>
      <c r="K12" s="22"/>
      <c r="L12" s="22"/>
    </row>
    <row r="13" spans="1:12" ht="57" x14ac:dyDescent="0.2">
      <c r="A13" s="19">
        <v>6</v>
      </c>
      <c r="B13" s="87" t="s">
        <v>285</v>
      </c>
      <c r="C13" s="20" t="s">
        <v>39</v>
      </c>
      <c r="D13" s="20">
        <v>10</v>
      </c>
      <c r="E13" s="19"/>
      <c r="F13" s="122"/>
      <c r="G13" s="22"/>
      <c r="H13" s="22"/>
      <c r="I13" s="22"/>
      <c r="J13" s="22"/>
      <c r="K13" s="22"/>
      <c r="L13" s="22"/>
    </row>
    <row r="14" spans="1:12" ht="28.5" x14ac:dyDescent="0.2">
      <c r="A14" s="19">
        <v>7</v>
      </c>
      <c r="B14" s="87" t="s">
        <v>286</v>
      </c>
      <c r="C14" s="20" t="s">
        <v>15</v>
      </c>
      <c r="D14" s="20">
        <v>20</v>
      </c>
      <c r="E14" s="19"/>
      <c r="F14" s="122"/>
      <c r="G14" s="22"/>
      <c r="H14" s="22"/>
      <c r="I14" s="22"/>
      <c r="J14" s="22"/>
      <c r="K14" s="22"/>
      <c r="L14" s="22"/>
    </row>
    <row r="15" spans="1:12" ht="28.5" x14ac:dyDescent="0.2">
      <c r="A15" s="19">
        <v>8</v>
      </c>
      <c r="B15" s="87" t="s">
        <v>287</v>
      </c>
      <c r="C15" s="20" t="s">
        <v>274</v>
      </c>
      <c r="D15" s="20">
        <v>20</v>
      </c>
      <c r="E15" s="19"/>
      <c r="F15" s="122"/>
      <c r="G15" s="22"/>
      <c r="H15" s="22"/>
      <c r="I15" s="22"/>
      <c r="J15" s="22"/>
      <c r="K15" s="22"/>
      <c r="L15" s="22"/>
    </row>
    <row r="16" spans="1:12" x14ac:dyDescent="0.2">
      <c r="A16" s="19">
        <v>9</v>
      </c>
      <c r="B16" s="87" t="s">
        <v>288</v>
      </c>
      <c r="C16" s="20" t="s">
        <v>15</v>
      </c>
      <c r="D16" s="20">
        <v>20</v>
      </c>
      <c r="E16" s="19"/>
      <c r="F16" s="122"/>
      <c r="G16" s="22"/>
      <c r="H16" s="22"/>
      <c r="I16" s="22"/>
      <c r="J16" s="22"/>
      <c r="K16" s="22"/>
      <c r="L16" s="22"/>
    </row>
    <row r="17" spans="1:12" x14ac:dyDescent="0.2">
      <c r="A17" s="19">
        <v>10</v>
      </c>
      <c r="B17" s="87" t="s">
        <v>289</v>
      </c>
      <c r="C17" s="20" t="s">
        <v>15</v>
      </c>
      <c r="D17" s="20">
        <v>20</v>
      </c>
      <c r="E17" s="19"/>
      <c r="F17" s="122"/>
      <c r="G17" s="22"/>
      <c r="H17" s="22"/>
      <c r="I17" s="22"/>
      <c r="J17" s="22"/>
      <c r="K17" s="22"/>
      <c r="L17" s="22"/>
    </row>
    <row r="18" spans="1:12" ht="42.75" x14ac:dyDescent="0.2">
      <c r="A18" s="19">
        <v>11</v>
      </c>
      <c r="B18" s="87" t="s">
        <v>290</v>
      </c>
      <c r="C18" s="20" t="s">
        <v>15</v>
      </c>
      <c r="D18" s="20">
        <v>2</v>
      </c>
      <c r="E18" s="19"/>
      <c r="F18" s="122"/>
      <c r="G18" s="22"/>
      <c r="H18" s="22"/>
      <c r="I18" s="22"/>
      <c r="J18" s="22"/>
      <c r="K18" s="22"/>
      <c r="L18" s="22"/>
    </row>
    <row r="19" spans="1:12" ht="71.25" x14ac:dyDescent="0.2">
      <c r="A19" s="19">
        <v>12</v>
      </c>
      <c r="B19" s="87" t="s">
        <v>291</v>
      </c>
      <c r="C19" s="20" t="s">
        <v>39</v>
      </c>
      <c r="D19" s="20">
        <v>100</v>
      </c>
      <c r="E19" s="19"/>
      <c r="F19" s="122"/>
      <c r="G19" s="22"/>
      <c r="H19" s="22"/>
      <c r="I19" s="22"/>
      <c r="J19" s="22"/>
      <c r="K19" s="22"/>
      <c r="L19" s="22"/>
    </row>
    <row r="20" spans="1:12" x14ac:dyDescent="0.2">
      <c r="A20" s="19">
        <v>13</v>
      </c>
      <c r="B20" s="240" t="s">
        <v>292</v>
      </c>
      <c r="C20" s="19" t="s">
        <v>39</v>
      </c>
      <c r="D20" s="19">
        <v>20</v>
      </c>
      <c r="E20" s="19"/>
      <c r="F20" s="122"/>
      <c r="G20" s="22"/>
      <c r="H20" s="22"/>
      <c r="I20" s="22"/>
      <c r="J20" s="22"/>
      <c r="K20" s="22"/>
      <c r="L20" s="22"/>
    </row>
    <row r="21" spans="1:12" x14ac:dyDescent="0.2">
      <c r="A21" s="19">
        <v>14</v>
      </c>
      <c r="B21" s="240" t="s">
        <v>293</v>
      </c>
      <c r="C21" s="19" t="s">
        <v>39</v>
      </c>
      <c r="D21" s="19">
        <v>30</v>
      </c>
      <c r="E21" s="19"/>
      <c r="F21" s="122"/>
      <c r="G21" s="22"/>
      <c r="H21" s="22"/>
      <c r="I21" s="22"/>
      <c r="J21" s="22"/>
      <c r="K21" s="22"/>
      <c r="L21" s="22"/>
    </row>
    <row r="22" spans="1:12" ht="171" x14ac:dyDescent="0.2">
      <c r="A22" s="19">
        <v>15</v>
      </c>
      <c r="B22" s="108" t="s">
        <v>294</v>
      </c>
      <c r="C22" s="19" t="s">
        <v>39</v>
      </c>
      <c r="D22" s="19">
        <v>100</v>
      </c>
      <c r="E22" s="241"/>
      <c r="F22" s="122"/>
      <c r="G22" s="22"/>
      <c r="H22" s="22"/>
      <c r="I22" s="22"/>
      <c r="J22" s="22"/>
      <c r="K22" s="22"/>
      <c r="L22" s="22"/>
    </row>
    <row r="23" spans="1:12" ht="171" x14ac:dyDescent="0.2">
      <c r="A23" s="19">
        <v>16</v>
      </c>
      <c r="B23" s="81" t="s">
        <v>295</v>
      </c>
      <c r="C23" s="19" t="s">
        <v>39</v>
      </c>
      <c r="D23" s="19">
        <v>250</v>
      </c>
      <c r="E23" s="241"/>
      <c r="F23" s="122"/>
      <c r="G23" s="22"/>
      <c r="H23" s="22"/>
      <c r="I23" s="22"/>
      <c r="J23" s="22"/>
      <c r="K23" s="22"/>
      <c r="L23" s="22"/>
    </row>
    <row r="24" spans="1:12" ht="171" x14ac:dyDescent="0.2">
      <c r="A24" s="19">
        <v>17</v>
      </c>
      <c r="B24" s="81" t="s">
        <v>296</v>
      </c>
      <c r="C24" s="19" t="s">
        <v>39</v>
      </c>
      <c r="D24" s="19">
        <v>5</v>
      </c>
      <c r="E24" s="241"/>
      <c r="F24" s="122"/>
      <c r="G24" s="22"/>
      <c r="H24" s="22"/>
      <c r="I24" s="22"/>
      <c r="J24" s="22"/>
      <c r="K24" s="22"/>
      <c r="L24" s="22"/>
    </row>
    <row r="25" spans="1:12" ht="99.75" x14ac:dyDescent="0.2">
      <c r="A25" s="19">
        <v>18</v>
      </c>
      <c r="B25" s="242" t="s">
        <v>297</v>
      </c>
      <c r="C25" s="19" t="s">
        <v>39</v>
      </c>
      <c r="D25" s="19">
        <v>700</v>
      </c>
      <c r="E25" s="19"/>
      <c r="F25" s="122"/>
      <c r="G25" s="241"/>
      <c r="H25" s="22"/>
      <c r="I25" s="22"/>
      <c r="J25" s="22"/>
      <c r="K25" s="22"/>
      <c r="L25" s="22"/>
    </row>
    <row r="26" spans="1:12" ht="228" x14ac:dyDescent="0.2">
      <c r="A26" s="19">
        <v>19</v>
      </c>
      <c r="B26" s="242" t="s">
        <v>298</v>
      </c>
      <c r="C26" s="19" t="s">
        <v>39</v>
      </c>
      <c r="D26" s="19">
        <v>5</v>
      </c>
      <c r="E26" s="19"/>
      <c r="F26" s="122"/>
      <c r="G26" s="22"/>
      <c r="H26" s="22"/>
      <c r="I26" s="22"/>
      <c r="J26" s="22"/>
      <c r="K26" s="22"/>
      <c r="L26" s="22"/>
    </row>
    <row r="27" spans="1:12" ht="156.75" x14ac:dyDescent="0.2">
      <c r="A27" s="19">
        <v>20</v>
      </c>
      <c r="B27" s="81" t="s">
        <v>299</v>
      </c>
      <c r="C27" s="20" t="s">
        <v>39</v>
      </c>
      <c r="D27" s="19">
        <v>50</v>
      </c>
      <c r="E27" s="19"/>
      <c r="F27" s="122"/>
      <c r="G27" s="22"/>
      <c r="H27" s="22"/>
      <c r="I27" s="22"/>
      <c r="J27" s="22"/>
      <c r="K27" s="22"/>
      <c r="L27" s="22"/>
    </row>
    <row r="28" spans="1:12" ht="57" x14ac:dyDescent="0.2">
      <c r="A28" s="19">
        <v>21</v>
      </c>
      <c r="B28" s="87" t="s">
        <v>300</v>
      </c>
      <c r="C28" s="19" t="s">
        <v>39</v>
      </c>
      <c r="D28" s="19">
        <v>2</v>
      </c>
      <c r="E28" s="122"/>
      <c r="F28" s="122"/>
      <c r="G28" s="22"/>
      <c r="H28" s="22"/>
      <c r="I28" s="22"/>
      <c r="J28" s="22"/>
      <c r="K28" s="22"/>
      <c r="L28" s="22"/>
    </row>
    <row r="29" spans="1:12" ht="71.25" x14ac:dyDescent="0.2">
      <c r="A29" s="19">
        <v>22</v>
      </c>
      <c r="B29" s="87" t="s">
        <v>301</v>
      </c>
      <c r="C29" s="19" t="s">
        <v>39</v>
      </c>
      <c r="D29" s="19">
        <v>2</v>
      </c>
      <c r="E29" s="241"/>
      <c r="F29" s="122"/>
      <c r="G29" s="22"/>
      <c r="H29" s="22"/>
      <c r="I29" s="22"/>
      <c r="J29" s="22"/>
      <c r="K29" s="22"/>
      <c r="L29" s="22"/>
    </row>
    <row r="30" spans="1:12" ht="71.25" x14ac:dyDescent="0.2">
      <c r="A30" s="19">
        <v>23</v>
      </c>
      <c r="B30" s="87" t="s">
        <v>302</v>
      </c>
      <c r="C30" s="19" t="s">
        <v>39</v>
      </c>
      <c r="D30" s="19">
        <v>5</v>
      </c>
      <c r="E30" s="241"/>
      <c r="F30" s="122"/>
      <c r="G30" s="22"/>
      <c r="H30" s="22"/>
      <c r="I30" s="22"/>
      <c r="J30" s="22"/>
      <c r="K30" s="22"/>
      <c r="L30" s="22"/>
    </row>
    <row r="31" spans="1:12" ht="57" x14ac:dyDescent="0.2">
      <c r="A31" s="19">
        <v>24</v>
      </c>
      <c r="B31" s="87" t="s">
        <v>303</v>
      </c>
      <c r="C31" s="19" t="s">
        <v>39</v>
      </c>
      <c r="D31" s="19">
        <v>6</v>
      </c>
      <c r="E31" s="122"/>
      <c r="F31" s="122"/>
      <c r="G31" s="22"/>
      <c r="H31" s="22"/>
      <c r="I31" s="22"/>
      <c r="J31" s="22"/>
      <c r="K31" s="22"/>
      <c r="L31" s="22"/>
    </row>
    <row r="32" spans="1:12" ht="57" x14ac:dyDescent="0.2">
      <c r="A32" s="19">
        <v>25</v>
      </c>
      <c r="B32" s="87" t="s">
        <v>304</v>
      </c>
      <c r="C32" s="19" t="s">
        <v>39</v>
      </c>
      <c r="D32" s="19">
        <v>8</v>
      </c>
      <c r="E32" s="241"/>
      <c r="F32" s="122"/>
      <c r="G32" s="22"/>
      <c r="H32" s="22"/>
      <c r="I32" s="22"/>
      <c r="J32" s="22"/>
      <c r="K32" s="22"/>
      <c r="L32" s="22"/>
    </row>
    <row r="33" spans="1:12" ht="28.5" x14ac:dyDescent="0.2">
      <c r="A33" s="19">
        <v>26</v>
      </c>
      <c r="B33" s="87" t="s">
        <v>305</v>
      </c>
      <c r="C33" s="19" t="s">
        <v>39</v>
      </c>
      <c r="D33" s="19">
        <v>2</v>
      </c>
      <c r="E33" s="122"/>
      <c r="F33" s="122"/>
      <c r="G33" s="22"/>
      <c r="H33" s="22"/>
      <c r="I33" s="22"/>
      <c r="J33" s="22"/>
      <c r="K33" s="22"/>
      <c r="L33" s="22"/>
    </row>
    <row r="34" spans="1:12" ht="57" x14ac:dyDescent="0.2">
      <c r="A34" s="19">
        <v>27</v>
      </c>
      <c r="B34" s="87" t="s">
        <v>306</v>
      </c>
      <c r="C34" s="19" t="s">
        <v>39</v>
      </c>
      <c r="D34" s="19">
        <v>2</v>
      </c>
      <c r="E34" s="122"/>
      <c r="F34" s="122"/>
      <c r="G34" s="22"/>
      <c r="H34" s="22"/>
      <c r="I34" s="22"/>
      <c r="J34" s="22"/>
      <c r="K34" s="22"/>
      <c r="L34" s="22"/>
    </row>
    <row r="35" spans="1:12" ht="42.75" x14ac:dyDescent="0.2">
      <c r="A35" s="19">
        <v>28</v>
      </c>
      <c r="B35" s="87" t="s">
        <v>307</v>
      </c>
      <c r="C35" s="19" t="s">
        <v>39</v>
      </c>
      <c r="D35" s="19">
        <v>4</v>
      </c>
      <c r="E35" s="241"/>
      <c r="F35" s="122"/>
      <c r="G35" s="22"/>
      <c r="H35" s="22"/>
      <c r="I35" s="22"/>
      <c r="J35" s="22"/>
      <c r="K35" s="22"/>
      <c r="L35" s="22"/>
    </row>
    <row r="36" spans="1:12" ht="42.75" x14ac:dyDescent="0.2">
      <c r="A36" s="19">
        <v>29</v>
      </c>
      <c r="B36" s="87" t="s">
        <v>308</v>
      </c>
      <c r="C36" s="19" t="s">
        <v>39</v>
      </c>
      <c r="D36" s="19">
        <v>2</v>
      </c>
      <c r="E36" s="122"/>
      <c r="F36" s="122"/>
      <c r="G36" s="22"/>
      <c r="H36" s="22"/>
      <c r="I36" s="22"/>
      <c r="J36" s="22"/>
      <c r="K36" s="22"/>
      <c r="L36" s="22"/>
    </row>
    <row r="37" spans="1:12" ht="42.75" x14ac:dyDescent="0.2">
      <c r="A37" s="19">
        <v>30</v>
      </c>
      <c r="B37" s="87" t="s">
        <v>309</v>
      </c>
      <c r="C37" s="19" t="s">
        <v>39</v>
      </c>
      <c r="D37" s="19">
        <v>20</v>
      </c>
      <c r="E37" s="241"/>
      <c r="F37" s="122"/>
      <c r="G37" s="22"/>
      <c r="H37" s="22"/>
      <c r="I37" s="22"/>
      <c r="J37" s="22"/>
      <c r="K37" s="22"/>
      <c r="L37" s="22"/>
    </row>
    <row r="38" spans="1:12" ht="71.25" x14ac:dyDescent="0.2">
      <c r="A38" s="19">
        <v>31</v>
      </c>
      <c r="B38" s="87" t="s">
        <v>310</v>
      </c>
      <c r="C38" s="19" t="s">
        <v>15</v>
      </c>
      <c r="D38" s="19">
        <v>400</v>
      </c>
      <c r="E38" s="241"/>
      <c r="F38" s="122"/>
      <c r="G38" s="22"/>
      <c r="H38" s="22"/>
      <c r="I38" s="22"/>
      <c r="J38" s="22"/>
      <c r="K38" s="22"/>
      <c r="L38" s="22"/>
    </row>
    <row r="39" spans="1:12" ht="71.25" x14ac:dyDescent="0.2">
      <c r="A39" s="19">
        <v>32</v>
      </c>
      <c r="B39" s="87" t="s">
        <v>310</v>
      </c>
      <c r="C39" s="19" t="s">
        <v>15</v>
      </c>
      <c r="D39" s="19">
        <v>800</v>
      </c>
      <c r="E39" s="241"/>
      <c r="F39" s="122"/>
      <c r="G39" s="22"/>
      <c r="H39" s="22"/>
      <c r="I39" s="22"/>
      <c r="J39" s="22"/>
      <c r="K39" s="22"/>
      <c r="L39" s="22"/>
    </row>
    <row r="40" spans="1:12" ht="71.25" x14ac:dyDescent="0.2">
      <c r="A40" s="19">
        <v>33</v>
      </c>
      <c r="B40" s="87" t="s">
        <v>310</v>
      </c>
      <c r="C40" s="19" t="s">
        <v>15</v>
      </c>
      <c r="D40" s="19">
        <v>1500</v>
      </c>
      <c r="E40" s="241"/>
      <c r="F40" s="122"/>
      <c r="G40" s="22"/>
      <c r="H40" s="22"/>
      <c r="I40" s="22"/>
      <c r="J40" s="22"/>
      <c r="K40" s="22"/>
      <c r="L40" s="22"/>
    </row>
    <row r="41" spans="1:12" ht="57" x14ac:dyDescent="0.2">
      <c r="A41" s="19">
        <v>34</v>
      </c>
      <c r="B41" s="87" t="s">
        <v>311</v>
      </c>
      <c r="C41" s="19" t="s">
        <v>39</v>
      </c>
      <c r="D41" s="19">
        <v>200</v>
      </c>
      <c r="E41" s="122"/>
      <c r="F41" s="122"/>
      <c r="G41" s="22"/>
      <c r="H41" s="22"/>
      <c r="I41" s="22"/>
      <c r="J41" s="22"/>
      <c r="K41" s="22"/>
      <c r="L41" s="22"/>
    </row>
    <row r="42" spans="1:12" ht="42.75" x14ac:dyDescent="0.2">
      <c r="A42" s="19">
        <v>35</v>
      </c>
      <c r="B42" s="87" t="s">
        <v>312</v>
      </c>
      <c r="C42" s="19" t="s">
        <v>39</v>
      </c>
      <c r="D42" s="19">
        <v>20</v>
      </c>
      <c r="E42" s="122"/>
      <c r="F42" s="122"/>
      <c r="G42" s="22"/>
      <c r="H42" s="22"/>
      <c r="I42" s="22"/>
      <c r="J42" s="22"/>
      <c r="K42" s="22"/>
      <c r="L42" s="22"/>
    </row>
    <row r="43" spans="1:12" ht="71.25" x14ac:dyDescent="0.2">
      <c r="A43" s="19">
        <v>36</v>
      </c>
      <c r="B43" s="87" t="s">
        <v>313</v>
      </c>
      <c r="C43" s="19" t="s">
        <v>15</v>
      </c>
      <c r="D43" s="19">
        <v>40</v>
      </c>
      <c r="E43" s="241"/>
      <c r="F43" s="122"/>
      <c r="G43" s="22"/>
      <c r="H43" s="22"/>
      <c r="I43" s="22"/>
      <c r="J43" s="22"/>
      <c r="K43" s="22"/>
      <c r="L43" s="22"/>
    </row>
    <row r="44" spans="1:12" x14ac:dyDescent="0.2">
      <c r="A44" s="19">
        <v>37</v>
      </c>
      <c r="B44" s="240" t="s">
        <v>314</v>
      </c>
      <c r="C44" s="19" t="s">
        <v>39</v>
      </c>
      <c r="D44" s="19">
        <v>10</v>
      </c>
      <c r="E44" s="122"/>
      <c r="F44" s="122"/>
      <c r="G44" s="22"/>
      <c r="H44" s="22"/>
      <c r="I44" s="22"/>
      <c r="J44" s="22"/>
      <c r="K44" s="22"/>
      <c r="L44" s="22"/>
    </row>
    <row r="45" spans="1:12" ht="57" x14ac:dyDescent="0.2">
      <c r="A45" s="19">
        <v>38</v>
      </c>
      <c r="B45" s="243" t="s">
        <v>315</v>
      </c>
      <c r="C45" s="19" t="s">
        <v>15</v>
      </c>
      <c r="D45" s="8">
        <v>10</v>
      </c>
      <c r="E45" s="244"/>
      <c r="F45" s="122"/>
      <c r="G45" s="22"/>
      <c r="H45" s="22"/>
      <c r="I45" s="22"/>
      <c r="J45" s="22"/>
      <c r="K45" s="22"/>
      <c r="L45" s="22"/>
    </row>
    <row r="46" spans="1:12" ht="57" x14ac:dyDescent="0.2">
      <c r="A46" s="19">
        <v>39</v>
      </c>
      <c r="B46" s="243" t="s">
        <v>316</v>
      </c>
      <c r="C46" s="19" t="s">
        <v>15</v>
      </c>
      <c r="D46" s="8">
        <v>10</v>
      </c>
      <c r="E46" s="244"/>
      <c r="F46" s="122"/>
      <c r="G46" s="22"/>
      <c r="H46" s="22"/>
      <c r="I46" s="22"/>
      <c r="J46" s="22"/>
      <c r="K46" s="22"/>
      <c r="L46" s="22"/>
    </row>
    <row r="47" spans="1:12" ht="85.5" x14ac:dyDescent="0.2">
      <c r="A47" s="19">
        <v>40</v>
      </c>
      <c r="B47" s="243" t="s">
        <v>317</v>
      </c>
      <c r="C47" s="19" t="s">
        <v>15</v>
      </c>
      <c r="D47" s="19">
        <v>10</v>
      </c>
      <c r="E47" s="245"/>
      <c r="F47" s="122"/>
      <c r="G47" s="22"/>
      <c r="H47" s="22"/>
      <c r="I47" s="22"/>
      <c r="J47" s="22"/>
      <c r="K47" s="22"/>
      <c r="L47" s="22"/>
    </row>
    <row r="48" spans="1:12" ht="85.5" x14ac:dyDescent="0.2">
      <c r="A48" s="19">
        <v>41</v>
      </c>
      <c r="B48" s="243" t="s">
        <v>318</v>
      </c>
      <c r="C48" s="19" t="s">
        <v>15</v>
      </c>
      <c r="D48" s="19">
        <v>10</v>
      </c>
      <c r="E48" s="245"/>
      <c r="F48" s="122"/>
      <c r="G48" s="22"/>
      <c r="H48" s="22"/>
      <c r="I48" s="22"/>
      <c r="J48" s="22"/>
      <c r="K48" s="22"/>
      <c r="L48" s="22"/>
    </row>
    <row r="49" spans="1:13" ht="71.25" x14ac:dyDescent="0.2">
      <c r="A49" s="19">
        <v>42</v>
      </c>
      <c r="B49" s="243" t="s">
        <v>319</v>
      </c>
      <c r="C49" s="19" t="s">
        <v>15</v>
      </c>
      <c r="D49" s="19">
        <v>20</v>
      </c>
      <c r="E49" s="245"/>
      <c r="F49" s="122"/>
      <c r="G49" s="22"/>
      <c r="H49" s="22"/>
      <c r="I49" s="22"/>
      <c r="J49" s="22"/>
      <c r="K49" s="22"/>
      <c r="L49" s="22"/>
    </row>
    <row r="50" spans="1:13" ht="71.25" x14ac:dyDescent="0.2">
      <c r="A50" s="19">
        <v>43</v>
      </c>
      <c r="B50" s="243" t="s">
        <v>313</v>
      </c>
      <c r="C50" s="19" t="s">
        <v>15</v>
      </c>
      <c r="D50" s="19">
        <v>50</v>
      </c>
      <c r="E50" s="245"/>
      <c r="F50" s="122"/>
      <c r="G50" s="22"/>
      <c r="H50" s="22"/>
      <c r="I50" s="22"/>
      <c r="J50" s="22"/>
      <c r="K50" s="22"/>
      <c r="L50" s="22"/>
    </row>
    <row r="51" spans="1:13" ht="71.25" x14ac:dyDescent="0.2">
      <c r="A51" s="19">
        <v>44</v>
      </c>
      <c r="B51" s="243" t="s">
        <v>320</v>
      </c>
      <c r="C51" s="19" t="s">
        <v>15</v>
      </c>
      <c r="D51" s="19">
        <v>20</v>
      </c>
      <c r="E51" s="245"/>
      <c r="F51" s="122"/>
      <c r="G51" s="22"/>
      <c r="H51" s="22"/>
      <c r="I51" s="22"/>
      <c r="J51" s="22"/>
      <c r="K51" s="22"/>
      <c r="L51" s="22"/>
    </row>
    <row r="52" spans="1:13" ht="57" x14ac:dyDescent="0.2">
      <c r="A52" s="19">
        <v>45</v>
      </c>
      <c r="B52" s="243" t="s">
        <v>321</v>
      </c>
      <c r="C52" s="19" t="s">
        <v>15</v>
      </c>
      <c r="D52" s="19">
        <v>20</v>
      </c>
      <c r="E52" s="245"/>
      <c r="F52" s="122"/>
      <c r="G52" s="22"/>
      <c r="H52" s="22"/>
      <c r="I52" s="22"/>
      <c r="J52" s="22"/>
      <c r="K52" s="22"/>
      <c r="L52" s="22"/>
    </row>
    <row r="53" spans="1:13" ht="57" x14ac:dyDescent="0.2">
      <c r="A53" s="19">
        <v>46</v>
      </c>
      <c r="B53" s="243" t="s">
        <v>322</v>
      </c>
      <c r="C53" s="19" t="s">
        <v>15</v>
      </c>
      <c r="D53" s="19">
        <v>20</v>
      </c>
      <c r="E53" s="245"/>
      <c r="F53" s="122"/>
      <c r="G53" s="22"/>
      <c r="H53" s="22"/>
      <c r="I53" s="22"/>
      <c r="J53" s="22"/>
      <c r="K53" s="22"/>
      <c r="L53" s="22"/>
    </row>
    <row r="54" spans="1:13" ht="71.25" x14ac:dyDescent="0.2">
      <c r="A54" s="19">
        <v>47</v>
      </c>
      <c r="B54" s="243" t="s">
        <v>323</v>
      </c>
      <c r="C54" s="19" t="s">
        <v>15</v>
      </c>
      <c r="D54" s="19">
        <v>20</v>
      </c>
      <c r="E54" s="245"/>
      <c r="F54" s="122"/>
      <c r="G54" s="22"/>
      <c r="H54" s="22"/>
      <c r="I54" s="22"/>
      <c r="J54" s="22"/>
      <c r="K54" s="22"/>
      <c r="L54" s="22"/>
    </row>
    <row r="55" spans="1:13" ht="71.25" x14ac:dyDescent="0.2">
      <c r="A55" s="86">
        <v>48</v>
      </c>
      <c r="B55" s="243" t="s">
        <v>324</v>
      </c>
      <c r="C55" s="19" t="s">
        <v>15</v>
      </c>
      <c r="D55" s="19">
        <v>20</v>
      </c>
      <c r="E55" s="245"/>
      <c r="F55" s="284"/>
      <c r="G55" s="22"/>
      <c r="H55" s="22"/>
      <c r="I55" s="22"/>
      <c r="J55" s="22"/>
      <c r="K55" s="22"/>
      <c r="L55" s="22"/>
    </row>
    <row r="56" spans="1:13" ht="156.75" x14ac:dyDescent="0.2">
      <c r="A56" s="19">
        <v>49</v>
      </c>
      <c r="B56" s="290" t="s">
        <v>966</v>
      </c>
      <c r="C56" s="19" t="s">
        <v>15</v>
      </c>
      <c r="D56" s="19">
        <v>10</v>
      </c>
      <c r="E56" s="287"/>
      <c r="F56" s="122"/>
      <c r="G56" s="288"/>
      <c r="H56" s="122"/>
      <c r="I56" s="22"/>
      <c r="J56" s="22"/>
      <c r="K56" s="22"/>
      <c r="L56" s="22"/>
    </row>
    <row r="57" spans="1:13" ht="156.75" x14ac:dyDescent="0.2">
      <c r="A57" s="19">
        <v>50</v>
      </c>
      <c r="B57" s="290" t="s">
        <v>967</v>
      </c>
      <c r="C57" s="19" t="s">
        <v>15</v>
      </c>
      <c r="D57" s="19">
        <v>10</v>
      </c>
      <c r="E57" s="287"/>
      <c r="F57" s="122"/>
      <c r="G57" s="288"/>
      <c r="H57" s="122"/>
      <c r="I57" s="22"/>
      <c r="J57" s="22"/>
      <c r="K57" s="22"/>
      <c r="L57" s="22"/>
    </row>
    <row r="58" spans="1:13" ht="156.75" x14ac:dyDescent="0.2">
      <c r="A58" s="19">
        <v>51</v>
      </c>
      <c r="B58" s="290" t="s">
        <v>968</v>
      </c>
      <c r="C58" s="19" t="s">
        <v>15</v>
      </c>
      <c r="D58" s="19">
        <v>10</v>
      </c>
      <c r="E58" s="287"/>
      <c r="F58" s="122"/>
      <c r="G58" s="288"/>
      <c r="H58" s="122"/>
      <c r="I58" s="22"/>
      <c r="J58" s="22"/>
      <c r="K58" s="22"/>
      <c r="L58" s="22"/>
    </row>
    <row r="59" spans="1:13" ht="128.25" x14ac:dyDescent="0.2">
      <c r="A59" s="19">
        <v>52</v>
      </c>
      <c r="B59" s="290" t="s">
        <v>969</v>
      </c>
      <c r="C59" s="19" t="s">
        <v>15</v>
      </c>
      <c r="D59" s="19">
        <v>20</v>
      </c>
      <c r="E59" s="287"/>
      <c r="F59" s="122"/>
      <c r="G59" s="288"/>
      <c r="H59" s="122"/>
      <c r="I59" s="22"/>
      <c r="J59" s="22"/>
      <c r="K59" s="22"/>
      <c r="L59" s="22"/>
    </row>
    <row r="60" spans="1:13" ht="142.5" x14ac:dyDescent="0.2">
      <c r="A60" s="19">
        <v>53</v>
      </c>
      <c r="B60" s="290" t="s">
        <v>970</v>
      </c>
      <c r="C60" s="19" t="s">
        <v>15</v>
      </c>
      <c r="D60" s="19">
        <v>10</v>
      </c>
      <c r="E60" s="287"/>
      <c r="F60" s="122"/>
      <c r="G60" s="288"/>
      <c r="H60" s="122"/>
      <c r="I60" s="22"/>
      <c r="J60" s="22"/>
      <c r="K60" s="22"/>
      <c r="L60" s="19"/>
      <c r="M60" s="25"/>
    </row>
    <row r="61" spans="1:13" ht="156.75" x14ac:dyDescent="0.2">
      <c r="A61" s="19">
        <v>54</v>
      </c>
      <c r="B61" s="290" t="s">
        <v>971</v>
      </c>
      <c r="C61" s="19" t="s">
        <v>15</v>
      </c>
      <c r="D61" s="19">
        <v>10</v>
      </c>
      <c r="E61" s="287"/>
      <c r="F61" s="122"/>
      <c r="G61" s="288"/>
      <c r="H61" s="122"/>
      <c r="I61" s="22"/>
      <c r="J61" s="22"/>
      <c r="K61" s="22"/>
      <c r="L61" s="22"/>
    </row>
    <row r="62" spans="1:13" ht="185.25" x14ac:dyDescent="0.2">
      <c r="A62" s="19">
        <v>55</v>
      </c>
      <c r="B62" s="290" t="s">
        <v>972</v>
      </c>
      <c r="C62" s="19" t="s">
        <v>15</v>
      </c>
      <c r="D62" s="19">
        <v>10</v>
      </c>
      <c r="E62" s="287"/>
      <c r="F62" s="122"/>
      <c r="G62" s="288"/>
      <c r="H62" s="122"/>
      <c r="I62" s="22"/>
      <c r="J62" s="22"/>
      <c r="K62" s="22"/>
      <c r="L62" s="22"/>
    </row>
    <row r="63" spans="1:13" s="3" customFormat="1" ht="185.25" x14ac:dyDescent="0.2">
      <c r="A63" s="19">
        <v>56</v>
      </c>
      <c r="B63" s="290" t="s">
        <v>973</v>
      </c>
      <c r="C63" s="19" t="s">
        <v>15</v>
      </c>
      <c r="D63" s="19">
        <v>10</v>
      </c>
      <c r="E63" s="287"/>
      <c r="F63" s="122"/>
      <c r="G63" s="288"/>
      <c r="H63" s="122"/>
      <c r="I63" s="22"/>
      <c r="J63" s="22"/>
      <c r="K63" s="22"/>
      <c r="L63" s="7"/>
    </row>
    <row r="64" spans="1:13" s="3" customFormat="1" ht="185.25" x14ac:dyDescent="0.2">
      <c r="A64" s="19">
        <v>57</v>
      </c>
      <c r="B64" s="290" t="s">
        <v>974</v>
      </c>
      <c r="C64" s="19" t="s">
        <v>15</v>
      </c>
      <c r="D64" s="19">
        <v>10</v>
      </c>
      <c r="E64" s="287"/>
      <c r="F64" s="122"/>
      <c r="G64" s="288"/>
      <c r="H64" s="122"/>
      <c r="I64" s="22"/>
      <c r="J64" s="22"/>
      <c r="K64" s="22"/>
      <c r="L64" s="7"/>
    </row>
    <row r="65" spans="1:12" ht="270.75" x14ac:dyDescent="0.2">
      <c r="A65" s="19">
        <v>58</v>
      </c>
      <c r="B65" s="290" t="s">
        <v>975</v>
      </c>
      <c r="C65" s="19" t="s">
        <v>15</v>
      </c>
      <c r="D65" s="19">
        <v>10</v>
      </c>
      <c r="E65" s="287"/>
      <c r="F65" s="122"/>
      <c r="G65" s="288"/>
      <c r="H65" s="122"/>
      <c r="I65" s="22"/>
      <c r="J65" s="22"/>
      <c r="K65" s="22"/>
      <c r="L65" s="22"/>
    </row>
    <row r="66" spans="1:12" ht="270.75" x14ac:dyDescent="0.2">
      <c r="A66" s="19">
        <v>59</v>
      </c>
      <c r="B66" s="85" t="s">
        <v>976</v>
      </c>
      <c r="C66" s="19" t="s">
        <v>15</v>
      </c>
      <c r="D66" s="19">
        <v>10</v>
      </c>
      <c r="E66" s="287"/>
      <c r="F66" s="122"/>
      <c r="G66" s="288"/>
      <c r="H66" s="122"/>
      <c r="I66" s="22"/>
      <c r="J66" s="22"/>
      <c r="K66" s="22"/>
      <c r="L66" s="22"/>
    </row>
    <row r="67" spans="1:12" x14ac:dyDescent="0.2">
      <c r="A67" s="283" t="s">
        <v>12</v>
      </c>
      <c r="B67" s="19" t="s">
        <v>12</v>
      </c>
      <c r="C67" s="19" t="s">
        <v>12</v>
      </c>
      <c r="D67" s="19" t="s">
        <v>12</v>
      </c>
      <c r="E67" s="287" t="s">
        <v>12</v>
      </c>
      <c r="F67" s="122">
        <f>SUM(F8:F55)</f>
        <v>0</v>
      </c>
      <c r="G67" s="289" t="s">
        <v>12</v>
      </c>
      <c r="H67" s="22"/>
      <c r="I67" s="22"/>
      <c r="J67" s="22"/>
      <c r="K67" s="22"/>
      <c r="L67" s="22"/>
    </row>
    <row r="71" spans="1:12" x14ac:dyDescent="0.2">
      <c r="A71" s="18"/>
      <c r="B71" s="25"/>
      <c r="C71" s="170"/>
      <c r="F71" s="25"/>
      <c r="G71" s="25"/>
      <c r="H71" s="25"/>
      <c r="I71" s="25"/>
      <c r="J71" s="25"/>
      <c r="K71" s="25"/>
    </row>
    <row r="72" spans="1:12" x14ac:dyDescent="0.2">
      <c r="A72" s="18"/>
      <c r="B72" s="83"/>
      <c r="D72" s="188"/>
      <c r="E72" s="18"/>
      <c r="F72" s="18"/>
      <c r="H72" s="14" t="s">
        <v>589</v>
      </c>
      <c r="I72" s="14"/>
      <c r="J72" s="14"/>
    </row>
    <row r="73" spans="1:12" x14ac:dyDescent="0.2">
      <c r="A73" s="18"/>
      <c r="B73" s="192"/>
      <c r="D73" s="188"/>
      <c r="E73" s="18"/>
      <c r="F73" s="18"/>
      <c r="H73" s="14" t="s">
        <v>590</v>
      </c>
      <c r="I73" s="14"/>
      <c r="J73" s="14"/>
    </row>
    <row r="74" spans="1:12" x14ac:dyDescent="0.2">
      <c r="A74" s="3"/>
      <c r="B74" s="4"/>
      <c r="C74" s="3"/>
      <c r="D74" s="4"/>
      <c r="E74" s="4"/>
      <c r="F74" s="4"/>
      <c r="G74" s="4"/>
      <c r="H74" s="4"/>
      <c r="I74" s="4"/>
      <c r="J74" s="4"/>
      <c r="K74" s="4"/>
    </row>
    <row r="75" spans="1:12" x14ac:dyDescent="0.2">
      <c r="A75" s="3"/>
      <c r="B75" s="115"/>
      <c r="C75" s="4"/>
      <c r="D75" s="4"/>
      <c r="E75" s="3"/>
      <c r="F75" s="3"/>
      <c r="G75" s="4"/>
      <c r="H75" s="34"/>
      <c r="I75" s="3"/>
      <c r="J75" s="3"/>
      <c r="K75" s="3"/>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2115B-6F75-4BB2-853C-FDE8C34746DA}">
  <dimension ref="A1:M14"/>
  <sheetViews>
    <sheetView workbookViewId="0">
      <selection activeCell="K1" sqref="K1"/>
    </sheetView>
  </sheetViews>
  <sheetFormatPr defaultRowHeight="14.25" x14ac:dyDescent="0.2"/>
  <cols>
    <col min="1" max="2" width="9.140625" style="18"/>
    <col min="3" max="3" width="36.28515625" style="18" customWidth="1"/>
    <col min="4" max="9" width="9.140625" style="25"/>
    <col min="10" max="16384" width="9.140625" style="18"/>
  </cols>
  <sheetData>
    <row r="1" spans="1:13" x14ac:dyDescent="0.2">
      <c r="C1" s="18" t="s">
        <v>932</v>
      </c>
      <c r="K1" s="18" t="s">
        <v>1002</v>
      </c>
    </row>
    <row r="3" spans="1:13" s="14" customFormat="1" ht="85.5" x14ac:dyDescent="0.25">
      <c r="B3" s="105" t="s">
        <v>0</v>
      </c>
      <c r="C3" s="230" t="s">
        <v>1</v>
      </c>
      <c r="D3" s="105" t="s">
        <v>2</v>
      </c>
      <c r="E3" s="105" t="s">
        <v>3</v>
      </c>
      <c r="F3" s="105" t="s">
        <v>4</v>
      </c>
      <c r="G3" s="105" t="s">
        <v>5</v>
      </c>
      <c r="H3" s="195" t="s">
        <v>6</v>
      </c>
      <c r="I3" s="105" t="s">
        <v>7</v>
      </c>
      <c r="J3" s="105" t="s">
        <v>8</v>
      </c>
      <c r="K3" s="105" t="s">
        <v>9</v>
      </c>
      <c r="L3" s="105" t="s">
        <v>10</v>
      </c>
      <c r="M3" s="17"/>
    </row>
    <row r="4" spans="1:13" ht="128.25" x14ac:dyDescent="0.2">
      <c r="B4" s="19">
        <v>1</v>
      </c>
      <c r="C4" s="108" t="s">
        <v>273</v>
      </c>
      <c r="D4" s="19" t="s">
        <v>274</v>
      </c>
      <c r="E4" s="19">
        <v>1200</v>
      </c>
      <c r="F4" s="19"/>
      <c r="G4" s="19"/>
      <c r="H4" s="19"/>
      <c r="I4" s="19"/>
      <c r="J4" s="22"/>
      <c r="K4" s="22"/>
      <c r="L4" s="22"/>
    </row>
    <row r="5" spans="1:13" ht="57" x14ac:dyDescent="0.2">
      <c r="B5" s="19">
        <v>2</v>
      </c>
      <c r="C5" s="108" t="s">
        <v>275</v>
      </c>
      <c r="D5" s="19" t="s">
        <v>274</v>
      </c>
      <c r="E5" s="19">
        <v>50</v>
      </c>
      <c r="F5" s="19"/>
      <c r="G5" s="19"/>
      <c r="H5" s="19"/>
      <c r="I5" s="19"/>
      <c r="J5" s="22"/>
      <c r="K5" s="22"/>
      <c r="L5" s="22"/>
    </row>
    <row r="6" spans="1:13" ht="28.5" x14ac:dyDescent="0.2">
      <c r="B6" s="19">
        <v>3</v>
      </c>
      <c r="C6" s="108" t="s">
        <v>933</v>
      </c>
      <c r="D6" s="19" t="s">
        <v>39</v>
      </c>
      <c r="E6" s="19">
        <v>3</v>
      </c>
      <c r="F6" s="19"/>
      <c r="G6" s="19"/>
      <c r="H6" s="19"/>
      <c r="I6" s="19"/>
      <c r="J6" s="22"/>
      <c r="K6" s="22"/>
      <c r="L6" s="22"/>
    </row>
    <row r="7" spans="1:13" s="25" customFormat="1" x14ac:dyDescent="0.25">
      <c r="A7" s="24"/>
      <c r="B7" s="20"/>
      <c r="C7" s="20" t="s">
        <v>12</v>
      </c>
      <c r="D7" s="20" t="s">
        <v>12</v>
      </c>
      <c r="E7" s="20" t="s">
        <v>12</v>
      </c>
      <c r="F7" s="20" t="s">
        <v>12</v>
      </c>
      <c r="G7" s="20" t="s">
        <v>12</v>
      </c>
      <c r="H7" s="20"/>
      <c r="I7" s="19">
        <f>SUM(I4:I6)</f>
        <v>0</v>
      </c>
      <c r="J7" s="19"/>
      <c r="K7" s="19"/>
      <c r="L7" s="20"/>
    </row>
    <row r="10" spans="1:13" x14ac:dyDescent="0.2">
      <c r="B10" s="25"/>
      <c r="C10" s="170"/>
      <c r="J10" s="25"/>
      <c r="K10" s="25"/>
      <c r="L10" s="25"/>
      <c r="M10" s="25"/>
    </row>
    <row r="11" spans="1:13" x14ac:dyDescent="0.2">
      <c r="B11" s="83"/>
      <c r="C11" s="25"/>
      <c r="D11" s="188"/>
      <c r="E11" s="18"/>
      <c r="F11" s="18"/>
      <c r="G11" s="18"/>
      <c r="H11" s="14" t="s">
        <v>589</v>
      </c>
      <c r="I11" s="14"/>
      <c r="J11" s="14"/>
    </row>
    <row r="12" spans="1:13" x14ac:dyDescent="0.2">
      <c r="B12" s="192"/>
      <c r="C12" s="25"/>
      <c r="D12" s="188"/>
      <c r="E12" s="18"/>
      <c r="F12" s="18"/>
      <c r="G12" s="18"/>
      <c r="H12" s="14" t="s">
        <v>590</v>
      </c>
      <c r="I12" s="14"/>
      <c r="J12" s="14"/>
    </row>
    <row r="13" spans="1:13" x14ac:dyDescent="0.2">
      <c r="B13" s="25"/>
      <c r="J13" s="25"/>
      <c r="K13" s="25"/>
    </row>
    <row r="14" spans="1:13" x14ac:dyDescent="0.2">
      <c r="B14" s="78"/>
      <c r="C14" s="25"/>
      <c r="E14" s="18"/>
      <c r="F14" s="18"/>
      <c r="H14" s="79"/>
      <c r="I14" s="18"/>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1745-4EA4-40FF-9C21-EB2B3CD6E763}">
  <dimension ref="A1:L43"/>
  <sheetViews>
    <sheetView workbookViewId="0">
      <selection activeCell="I3" sqref="I3"/>
    </sheetView>
  </sheetViews>
  <sheetFormatPr defaultColWidth="19.5703125" defaultRowHeight="14.25" x14ac:dyDescent="0.2"/>
  <cols>
    <col min="1" max="1" width="19.5703125" style="3"/>
    <col min="2" max="2" width="67.42578125" style="18" customWidth="1"/>
    <col min="3" max="3" width="12.42578125" style="3" customWidth="1"/>
    <col min="4" max="4" width="14.28515625" style="123" customWidth="1"/>
    <col min="5" max="5" width="13.85546875" style="3" customWidth="1"/>
    <col min="6" max="6" width="19.5703125" style="67"/>
    <col min="7" max="7" width="19.5703125" style="123"/>
    <col min="8" max="8" width="19.5703125" style="34"/>
    <col min="9" max="10" width="19.5703125" style="4"/>
    <col min="11" max="16384" width="19.5703125" style="3"/>
  </cols>
  <sheetData>
    <row r="1" spans="1:11" x14ac:dyDescent="0.2">
      <c r="C1" s="6"/>
      <c r="I1" s="231"/>
      <c r="J1" s="231"/>
    </row>
    <row r="2" spans="1:11" x14ac:dyDescent="0.2">
      <c r="A2" s="5"/>
      <c r="B2" s="5"/>
      <c r="C2" s="5"/>
      <c r="D2" s="5"/>
      <c r="E2" s="5"/>
      <c r="F2" s="5"/>
      <c r="G2" s="5"/>
      <c r="H2" s="5"/>
      <c r="I2" s="5"/>
    </row>
    <row r="3" spans="1:11" x14ac:dyDescent="0.2">
      <c r="B3" s="3" t="s">
        <v>930</v>
      </c>
      <c r="C3" s="6"/>
      <c r="I3" s="4" t="s">
        <v>1003</v>
      </c>
    </row>
    <row r="4" spans="1:11" x14ac:dyDescent="0.2">
      <c r="A4" s="5"/>
      <c r="B4" s="5"/>
      <c r="C4" s="5"/>
      <c r="D4" s="5"/>
      <c r="E4" s="5"/>
      <c r="F4" s="5"/>
    </row>
    <row r="5" spans="1:11" ht="57" x14ac:dyDescent="0.2">
      <c r="A5" s="61" t="s">
        <v>0</v>
      </c>
      <c r="B5" s="230" t="s">
        <v>1</v>
      </c>
      <c r="C5" s="61" t="s">
        <v>248</v>
      </c>
      <c r="D5" s="232" t="s">
        <v>249</v>
      </c>
      <c r="E5" s="61" t="s">
        <v>4</v>
      </c>
      <c r="F5" s="230" t="s">
        <v>5</v>
      </c>
      <c r="G5" s="232" t="s">
        <v>6</v>
      </c>
      <c r="H5" s="63" t="s">
        <v>7</v>
      </c>
      <c r="I5" s="61" t="s">
        <v>8</v>
      </c>
      <c r="J5" s="61" t="s">
        <v>9</v>
      </c>
      <c r="K5" s="64" t="s">
        <v>931</v>
      </c>
    </row>
    <row r="6" spans="1:11" ht="28.5" x14ac:dyDescent="0.2">
      <c r="A6" s="11">
        <v>1</v>
      </c>
      <c r="B6" s="108" t="s">
        <v>251</v>
      </c>
      <c r="C6" s="11" t="s">
        <v>250</v>
      </c>
      <c r="D6" s="129">
        <v>144</v>
      </c>
      <c r="E6" s="13"/>
      <c r="F6" s="128"/>
      <c r="G6" s="129"/>
      <c r="H6" s="10"/>
      <c r="I6" s="233"/>
      <c r="J6" s="8"/>
      <c r="K6" s="7"/>
    </row>
    <row r="7" spans="1:11" ht="28.5" x14ac:dyDescent="0.2">
      <c r="A7" s="11">
        <v>2</v>
      </c>
      <c r="B7" s="108" t="s">
        <v>252</v>
      </c>
      <c r="C7" s="11" t="s">
        <v>250</v>
      </c>
      <c r="D7" s="129">
        <v>72</v>
      </c>
      <c r="E7" s="13"/>
      <c r="F7" s="128"/>
      <c r="G7" s="129"/>
      <c r="H7" s="10"/>
      <c r="I7" s="233"/>
      <c r="J7" s="8"/>
      <c r="K7" s="7"/>
    </row>
    <row r="8" spans="1:11" ht="42.75" x14ac:dyDescent="0.2">
      <c r="A8" s="11">
        <v>3</v>
      </c>
      <c r="B8" s="108" t="s">
        <v>253</v>
      </c>
      <c r="C8" s="11" t="s">
        <v>250</v>
      </c>
      <c r="D8" s="129">
        <v>144</v>
      </c>
      <c r="E8" s="13"/>
      <c r="F8" s="128"/>
      <c r="G8" s="129"/>
      <c r="H8" s="10"/>
      <c r="I8" s="233"/>
      <c r="J8" s="8"/>
      <c r="K8" s="7"/>
    </row>
    <row r="9" spans="1:11" ht="42.75" x14ac:dyDescent="0.2">
      <c r="A9" s="11">
        <v>4</v>
      </c>
      <c r="B9" s="108" t="s">
        <v>254</v>
      </c>
      <c r="C9" s="11" t="s">
        <v>250</v>
      </c>
      <c r="D9" s="129">
        <v>288</v>
      </c>
      <c r="E9" s="13"/>
      <c r="F9" s="128"/>
      <c r="G9" s="129"/>
      <c r="H9" s="10"/>
      <c r="I9" s="233"/>
      <c r="J9" s="8"/>
      <c r="K9" s="7"/>
    </row>
    <row r="10" spans="1:11" ht="42.75" x14ac:dyDescent="0.2">
      <c r="A10" s="11">
        <v>5</v>
      </c>
      <c r="B10" s="108" t="s">
        <v>255</v>
      </c>
      <c r="C10" s="11" t="s">
        <v>250</v>
      </c>
      <c r="D10" s="129">
        <v>360</v>
      </c>
      <c r="E10" s="13"/>
      <c r="F10" s="128"/>
      <c r="G10" s="129"/>
      <c r="H10" s="10"/>
      <c r="I10" s="233"/>
      <c r="J10" s="8"/>
      <c r="K10" s="7"/>
    </row>
    <row r="11" spans="1:11" ht="42.75" x14ac:dyDescent="0.2">
      <c r="A11" s="11">
        <v>6</v>
      </c>
      <c r="B11" s="108" t="s">
        <v>256</v>
      </c>
      <c r="C11" s="11" t="s">
        <v>257</v>
      </c>
      <c r="D11" s="129">
        <v>72</v>
      </c>
      <c r="E11" s="13"/>
      <c r="F11" s="128"/>
      <c r="G11" s="129"/>
      <c r="H11" s="10"/>
      <c r="I11" s="233"/>
      <c r="J11" s="8"/>
      <c r="K11" s="7"/>
    </row>
    <row r="12" spans="1:11" ht="42.75" x14ac:dyDescent="0.2">
      <c r="A12" s="11">
        <v>7</v>
      </c>
      <c r="B12" s="108" t="s">
        <v>258</v>
      </c>
      <c r="C12" s="11" t="s">
        <v>250</v>
      </c>
      <c r="D12" s="129">
        <v>540</v>
      </c>
      <c r="E12" s="13"/>
      <c r="F12" s="128"/>
      <c r="G12" s="129"/>
      <c r="H12" s="10"/>
      <c r="I12" s="233"/>
      <c r="J12" s="8"/>
      <c r="K12" s="7"/>
    </row>
    <row r="13" spans="1:11" ht="42.75" x14ac:dyDescent="0.2">
      <c r="A13" s="11">
        <v>8</v>
      </c>
      <c r="B13" s="108" t="s">
        <v>259</v>
      </c>
      <c r="C13" s="11" t="s">
        <v>250</v>
      </c>
      <c r="D13" s="129">
        <v>1368</v>
      </c>
      <c r="E13" s="13"/>
      <c r="F13" s="128"/>
      <c r="G13" s="129"/>
      <c r="H13" s="10"/>
      <c r="I13" s="233"/>
      <c r="J13" s="8"/>
      <c r="K13" s="7"/>
    </row>
    <row r="14" spans="1:11" ht="42.75" x14ac:dyDescent="0.2">
      <c r="A14" s="11">
        <v>9</v>
      </c>
      <c r="B14" s="108" t="s">
        <v>260</v>
      </c>
      <c r="C14" s="11" t="s">
        <v>250</v>
      </c>
      <c r="D14" s="129">
        <v>288</v>
      </c>
      <c r="E14" s="13"/>
      <c r="F14" s="128"/>
      <c r="G14" s="129"/>
      <c r="H14" s="10"/>
      <c r="I14" s="233"/>
      <c r="J14" s="8"/>
      <c r="K14" s="7"/>
    </row>
    <row r="15" spans="1:11" ht="42.75" x14ac:dyDescent="0.2">
      <c r="A15" s="11">
        <v>10</v>
      </c>
      <c r="B15" s="108" t="s">
        <v>261</v>
      </c>
      <c r="C15" s="11" t="s">
        <v>250</v>
      </c>
      <c r="D15" s="129">
        <v>612</v>
      </c>
      <c r="E15" s="13"/>
      <c r="F15" s="128"/>
      <c r="G15" s="129"/>
      <c r="H15" s="10"/>
      <c r="I15" s="233"/>
      <c r="J15" s="8"/>
      <c r="K15" s="7"/>
    </row>
    <row r="16" spans="1:11" ht="57" x14ac:dyDescent="0.2">
      <c r="A16" s="11">
        <v>11</v>
      </c>
      <c r="B16" s="108" t="s">
        <v>536</v>
      </c>
      <c r="C16" s="11" t="s">
        <v>250</v>
      </c>
      <c r="D16" s="129">
        <v>1152</v>
      </c>
      <c r="E16" s="13"/>
      <c r="F16" s="128"/>
      <c r="G16" s="129"/>
      <c r="H16" s="10"/>
      <c r="I16" s="233"/>
      <c r="J16" s="8"/>
      <c r="K16" s="7"/>
    </row>
    <row r="17" spans="1:11" ht="57" x14ac:dyDescent="0.2">
      <c r="A17" s="11">
        <v>12</v>
      </c>
      <c r="B17" s="108" t="s">
        <v>537</v>
      </c>
      <c r="C17" s="11" t="s">
        <v>250</v>
      </c>
      <c r="D17" s="129">
        <v>72</v>
      </c>
      <c r="E17" s="13"/>
      <c r="F17" s="128"/>
      <c r="G17" s="129"/>
      <c r="H17" s="10"/>
      <c r="I17" s="233"/>
      <c r="J17" s="8"/>
      <c r="K17" s="7"/>
    </row>
    <row r="18" spans="1:11" ht="42.75" x14ac:dyDescent="0.2">
      <c r="A18" s="11">
        <v>13</v>
      </c>
      <c r="B18" s="108" t="s">
        <v>538</v>
      </c>
      <c r="C18" s="11" t="s">
        <v>250</v>
      </c>
      <c r="D18" s="129">
        <v>288</v>
      </c>
      <c r="E18" s="13"/>
      <c r="F18" s="128"/>
      <c r="G18" s="129"/>
      <c r="H18" s="10"/>
      <c r="I18" s="233"/>
      <c r="J18" s="8"/>
      <c r="K18" s="7"/>
    </row>
    <row r="19" spans="1:11" ht="42.75" x14ac:dyDescent="0.2">
      <c r="A19" s="11">
        <v>14</v>
      </c>
      <c r="B19" s="108" t="s">
        <v>539</v>
      </c>
      <c r="C19" s="11" t="s">
        <v>250</v>
      </c>
      <c r="D19" s="129">
        <v>900</v>
      </c>
      <c r="E19" s="13"/>
      <c r="F19" s="128"/>
      <c r="G19" s="129"/>
      <c r="H19" s="10"/>
      <c r="I19" s="233"/>
      <c r="J19" s="8"/>
      <c r="K19" s="7"/>
    </row>
    <row r="20" spans="1:11" ht="42.75" x14ac:dyDescent="0.2">
      <c r="A20" s="11">
        <v>15</v>
      </c>
      <c r="B20" s="108" t="s">
        <v>540</v>
      </c>
      <c r="C20" s="11" t="s">
        <v>250</v>
      </c>
      <c r="D20" s="129">
        <v>240</v>
      </c>
      <c r="E20" s="13"/>
      <c r="F20" s="128"/>
      <c r="G20" s="129"/>
      <c r="H20" s="10"/>
      <c r="I20" s="233"/>
      <c r="J20" s="8"/>
      <c r="K20" s="7"/>
    </row>
    <row r="21" spans="1:11" ht="42.75" x14ac:dyDescent="0.2">
      <c r="A21" s="11">
        <v>16</v>
      </c>
      <c r="B21" s="108" t="s">
        <v>541</v>
      </c>
      <c r="C21" s="11" t="s">
        <v>250</v>
      </c>
      <c r="D21" s="129">
        <v>168</v>
      </c>
      <c r="E21" s="13"/>
      <c r="F21" s="128"/>
      <c r="G21" s="129"/>
      <c r="H21" s="10"/>
      <c r="I21" s="233"/>
      <c r="J21" s="8"/>
      <c r="K21" s="7"/>
    </row>
    <row r="22" spans="1:11" ht="57" x14ac:dyDescent="0.2">
      <c r="A22" s="11">
        <v>17</v>
      </c>
      <c r="B22" s="108" t="s">
        <v>542</v>
      </c>
      <c r="C22" s="11" t="s">
        <v>250</v>
      </c>
      <c r="D22" s="129">
        <v>120</v>
      </c>
      <c r="E22" s="13"/>
      <c r="F22" s="128"/>
      <c r="G22" s="129"/>
      <c r="H22" s="10"/>
      <c r="I22" s="233"/>
      <c r="J22" s="8"/>
      <c r="K22" s="7"/>
    </row>
    <row r="23" spans="1:11" ht="57" x14ac:dyDescent="0.2">
      <c r="A23" s="11">
        <v>18</v>
      </c>
      <c r="B23" s="108" t="s">
        <v>262</v>
      </c>
      <c r="C23" s="11" t="s">
        <v>250</v>
      </c>
      <c r="D23" s="129">
        <v>72</v>
      </c>
      <c r="E23" s="13"/>
      <c r="F23" s="128"/>
      <c r="G23" s="129"/>
      <c r="H23" s="10"/>
      <c r="I23" s="233"/>
      <c r="J23" s="8"/>
      <c r="K23" s="7"/>
    </row>
    <row r="24" spans="1:11" ht="57" x14ac:dyDescent="0.2">
      <c r="A24" s="11">
        <v>19</v>
      </c>
      <c r="B24" s="108" t="s">
        <v>263</v>
      </c>
      <c r="C24" s="11" t="s">
        <v>250</v>
      </c>
      <c r="D24" s="129">
        <v>72</v>
      </c>
      <c r="E24" s="13"/>
      <c r="F24" s="128"/>
      <c r="G24" s="129"/>
      <c r="H24" s="10"/>
      <c r="I24" s="233"/>
      <c r="J24" s="8"/>
      <c r="K24" s="7"/>
    </row>
    <row r="25" spans="1:11" ht="42.75" x14ac:dyDescent="0.2">
      <c r="A25" s="11">
        <v>20</v>
      </c>
      <c r="B25" s="108" t="s">
        <v>264</v>
      </c>
      <c r="C25" s="11" t="s">
        <v>250</v>
      </c>
      <c r="D25" s="129">
        <v>216</v>
      </c>
      <c r="E25" s="13"/>
      <c r="F25" s="128"/>
      <c r="G25" s="129"/>
      <c r="H25" s="10"/>
      <c r="I25" s="233"/>
      <c r="J25" s="8"/>
      <c r="K25" s="7"/>
    </row>
    <row r="26" spans="1:11" ht="42.75" x14ac:dyDescent="0.2">
      <c r="A26" s="11">
        <v>21</v>
      </c>
      <c r="B26" s="108" t="s">
        <v>265</v>
      </c>
      <c r="C26" s="11" t="s">
        <v>266</v>
      </c>
      <c r="D26" s="129">
        <v>72</v>
      </c>
      <c r="E26" s="13"/>
      <c r="F26" s="128"/>
      <c r="G26" s="129"/>
      <c r="H26" s="10"/>
      <c r="I26" s="233"/>
      <c r="J26" s="8"/>
      <c r="K26" s="7"/>
    </row>
    <row r="27" spans="1:11" ht="42.75" x14ac:dyDescent="0.2">
      <c r="A27" s="11">
        <v>22</v>
      </c>
      <c r="B27" s="108" t="s">
        <v>543</v>
      </c>
      <c r="C27" s="11" t="s">
        <v>250</v>
      </c>
      <c r="D27" s="129">
        <v>120</v>
      </c>
      <c r="E27" s="13"/>
      <c r="F27" s="128"/>
      <c r="G27" s="129"/>
      <c r="H27" s="10"/>
      <c r="I27" s="233"/>
      <c r="J27" s="8"/>
      <c r="K27" s="7"/>
    </row>
    <row r="28" spans="1:11" ht="42.75" x14ac:dyDescent="0.2">
      <c r="A28" s="11">
        <v>23</v>
      </c>
      <c r="B28" s="108" t="s">
        <v>267</v>
      </c>
      <c r="C28" s="11" t="s">
        <v>250</v>
      </c>
      <c r="D28" s="129">
        <v>144</v>
      </c>
      <c r="E28" s="58"/>
      <c r="F28" s="128"/>
      <c r="G28" s="129"/>
      <c r="H28" s="10"/>
      <c r="I28" s="233"/>
      <c r="J28" s="8"/>
      <c r="K28" s="7"/>
    </row>
    <row r="29" spans="1:11" ht="57" x14ac:dyDescent="0.2">
      <c r="A29" s="11">
        <v>24</v>
      </c>
      <c r="B29" s="108" t="s">
        <v>544</v>
      </c>
      <c r="C29" s="11" t="s">
        <v>266</v>
      </c>
      <c r="D29" s="129">
        <v>240</v>
      </c>
      <c r="E29" s="58"/>
      <c r="F29" s="128"/>
      <c r="G29" s="129"/>
      <c r="H29" s="10"/>
      <c r="I29" s="233"/>
      <c r="J29" s="8"/>
      <c r="K29" s="7"/>
    </row>
    <row r="30" spans="1:11" ht="42.75" x14ac:dyDescent="0.2">
      <c r="A30" s="11">
        <v>25</v>
      </c>
      <c r="B30" s="108" t="s">
        <v>545</v>
      </c>
      <c r="C30" s="11" t="s">
        <v>250</v>
      </c>
      <c r="D30" s="129">
        <v>240</v>
      </c>
      <c r="E30" s="58"/>
      <c r="F30" s="128"/>
      <c r="G30" s="129"/>
      <c r="H30" s="10"/>
      <c r="I30" s="233"/>
      <c r="J30" s="8"/>
      <c r="K30" s="7"/>
    </row>
    <row r="31" spans="1:11" ht="57" x14ac:dyDescent="0.2">
      <c r="A31" s="11">
        <v>26</v>
      </c>
      <c r="B31" s="108" t="s">
        <v>268</v>
      </c>
      <c r="C31" s="11" t="s">
        <v>250</v>
      </c>
      <c r="D31" s="11">
        <v>180</v>
      </c>
      <c r="E31" s="58"/>
      <c r="F31" s="128"/>
      <c r="G31" s="129"/>
      <c r="H31" s="10"/>
      <c r="I31" s="233"/>
      <c r="J31" s="8"/>
      <c r="K31" s="7"/>
    </row>
    <row r="32" spans="1:11" ht="57" x14ac:dyDescent="0.2">
      <c r="A32" s="11">
        <v>27</v>
      </c>
      <c r="B32" s="108" t="s">
        <v>269</v>
      </c>
      <c r="C32" s="11" t="s">
        <v>250</v>
      </c>
      <c r="D32" s="11">
        <v>180</v>
      </c>
      <c r="E32" s="58"/>
      <c r="F32" s="128"/>
      <c r="G32" s="129"/>
      <c r="H32" s="10"/>
      <c r="I32" s="233"/>
      <c r="J32" s="8"/>
      <c r="K32" s="7"/>
    </row>
    <row r="33" spans="1:12" ht="57" x14ac:dyDescent="0.2">
      <c r="A33" s="11">
        <v>28</v>
      </c>
      <c r="B33" s="108" t="s">
        <v>270</v>
      </c>
      <c r="C33" s="11" t="s">
        <v>271</v>
      </c>
      <c r="D33" s="11">
        <v>360</v>
      </c>
      <c r="E33" s="58"/>
      <c r="F33" s="128"/>
      <c r="G33" s="129"/>
      <c r="H33" s="10"/>
      <c r="I33" s="233"/>
      <c r="J33" s="8"/>
      <c r="K33" s="7"/>
    </row>
    <row r="34" spans="1:12" ht="42.75" x14ac:dyDescent="0.2">
      <c r="A34" s="11">
        <v>29</v>
      </c>
      <c r="B34" s="47" t="s">
        <v>550</v>
      </c>
      <c r="C34" s="11" t="s">
        <v>250</v>
      </c>
      <c r="D34" s="11">
        <v>250</v>
      </c>
      <c r="E34" s="58"/>
      <c r="F34" s="128"/>
      <c r="G34" s="129"/>
      <c r="H34" s="10"/>
      <c r="I34" s="233"/>
      <c r="J34" s="8"/>
      <c r="K34" s="7"/>
    </row>
    <row r="35" spans="1:12" x14ac:dyDescent="0.2">
      <c r="A35" s="234" t="s">
        <v>272</v>
      </c>
      <c r="B35" s="235"/>
      <c r="C35" s="234"/>
      <c r="D35" s="234"/>
      <c r="E35" s="234"/>
      <c r="F35" s="236"/>
      <c r="G35" s="237"/>
      <c r="H35" s="120">
        <f>SUM(H6:H34)</f>
        <v>0</v>
      </c>
      <c r="I35" s="238"/>
      <c r="J35" s="121"/>
      <c r="K35" s="7"/>
    </row>
    <row r="36" spans="1:12" x14ac:dyDescent="0.2">
      <c r="C36" s="6"/>
      <c r="H36" s="338"/>
      <c r="I36" s="338"/>
      <c r="J36" s="338"/>
    </row>
    <row r="37" spans="1:12" x14ac:dyDescent="0.2">
      <c r="C37" s="6"/>
      <c r="H37" s="338"/>
      <c r="I37" s="338"/>
      <c r="J37" s="338"/>
    </row>
    <row r="39" spans="1:12" s="18" customFormat="1" x14ac:dyDescent="0.2">
      <c r="B39" s="25"/>
      <c r="C39" s="170"/>
      <c r="D39" s="25"/>
      <c r="E39" s="25"/>
      <c r="F39" s="25"/>
      <c r="G39" s="25"/>
      <c r="H39" s="25"/>
      <c r="I39" s="25"/>
      <c r="J39" s="25"/>
      <c r="K39" s="25"/>
      <c r="L39" s="25"/>
    </row>
    <row r="40" spans="1:12" s="18" customFormat="1" x14ac:dyDescent="0.2">
      <c r="B40" s="83"/>
      <c r="C40" s="25"/>
      <c r="D40" s="188"/>
      <c r="G40" s="14" t="s">
        <v>589</v>
      </c>
      <c r="H40" s="14"/>
      <c r="I40" s="14"/>
    </row>
    <row r="41" spans="1:12" s="18" customFormat="1" x14ac:dyDescent="0.2">
      <c r="B41" s="192"/>
      <c r="C41" s="25"/>
      <c r="D41" s="188"/>
      <c r="G41" s="14" t="s">
        <v>590</v>
      </c>
      <c r="H41" s="14"/>
      <c r="I41" s="14"/>
    </row>
    <row r="42" spans="1:12" x14ac:dyDescent="0.2">
      <c r="B42" s="4"/>
      <c r="D42" s="4"/>
      <c r="E42" s="4"/>
      <c r="F42" s="4"/>
      <c r="G42" s="4"/>
      <c r="H42" s="4"/>
    </row>
    <row r="43" spans="1:12" x14ac:dyDescent="0.2">
      <c r="B43" s="115"/>
      <c r="C43" s="4"/>
      <c r="D43" s="4"/>
      <c r="F43" s="3"/>
      <c r="G43" s="34"/>
      <c r="H43" s="3"/>
      <c r="I43" s="3"/>
      <c r="J43" s="3"/>
    </row>
  </sheetData>
  <mergeCells count="2">
    <mergeCell ref="H37:J37"/>
    <mergeCell ref="H36:J3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889A6-364C-4688-B6E5-5CBC144E33DA}">
  <dimension ref="A3:M49"/>
  <sheetViews>
    <sheetView workbookViewId="0">
      <selection activeCell="I3" sqref="I3"/>
    </sheetView>
  </sheetViews>
  <sheetFormatPr defaultRowHeight="14.25" x14ac:dyDescent="0.2"/>
  <cols>
    <col min="1" max="1" width="9.140625" style="18"/>
    <col min="2" max="2" width="9.140625" style="25"/>
    <col min="3" max="3" width="63" style="18" customWidth="1"/>
    <col min="4" max="5" width="9.140625" style="25"/>
    <col min="6" max="6" width="12.5703125" style="25" customWidth="1"/>
    <col min="7" max="8" width="9.140625" style="25"/>
    <col min="9" max="9" width="11.5703125" style="79" bestFit="1" customWidth="1"/>
    <col min="10" max="11" width="9.140625" style="25"/>
    <col min="12" max="16384" width="9.140625" style="18"/>
  </cols>
  <sheetData>
    <row r="3" spans="2:13" x14ac:dyDescent="0.2">
      <c r="C3" s="18" t="s">
        <v>929</v>
      </c>
      <c r="I3" s="79" t="s">
        <v>1004</v>
      </c>
    </row>
    <row r="5" spans="2:13" s="14" customFormat="1" ht="71.25" x14ac:dyDescent="0.25">
      <c r="B5" s="105" t="s">
        <v>0</v>
      </c>
      <c r="C5" s="230" t="s">
        <v>1</v>
      </c>
      <c r="D5" s="105" t="s">
        <v>2</v>
      </c>
      <c r="E5" s="105" t="s">
        <v>3</v>
      </c>
      <c r="F5" s="105" t="s">
        <v>4</v>
      </c>
      <c r="G5" s="105" t="s">
        <v>5</v>
      </c>
      <c r="H5" s="195" t="s">
        <v>6</v>
      </c>
      <c r="I5" s="195" t="s">
        <v>7</v>
      </c>
      <c r="J5" s="105" t="s">
        <v>8</v>
      </c>
      <c r="K5" s="105" t="s">
        <v>9</v>
      </c>
      <c r="L5" s="105" t="s">
        <v>10</v>
      </c>
      <c r="M5" s="17"/>
    </row>
    <row r="6" spans="2:13" ht="99.75" x14ac:dyDescent="0.2">
      <c r="B6" s="19">
        <v>1</v>
      </c>
      <c r="C6" s="108" t="s">
        <v>213</v>
      </c>
      <c r="D6" s="19" t="s">
        <v>15</v>
      </c>
      <c r="E6" s="19">
        <v>12000</v>
      </c>
      <c r="F6" s="19"/>
      <c r="G6" s="19"/>
      <c r="H6" s="19"/>
      <c r="I6" s="122"/>
      <c r="J6" s="19"/>
      <c r="K6" s="19"/>
      <c r="L6" s="22"/>
    </row>
    <row r="7" spans="2:13" x14ac:dyDescent="0.2">
      <c r="B7" s="19">
        <v>2</v>
      </c>
      <c r="C7" s="108" t="s">
        <v>214</v>
      </c>
      <c r="D7" s="19" t="s">
        <v>39</v>
      </c>
      <c r="E7" s="19">
        <v>60</v>
      </c>
      <c r="F7" s="19"/>
      <c r="G7" s="19"/>
      <c r="H7" s="19"/>
      <c r="I7" s="122"/>
      <c r="J7" s="19"/>
      <c r="K7" s="19"/>
      <c r="L7" s="22"/>
    </row>
    <row r="8" spans="2:13" ht="28.5" x14ac:dyDescent="0.2">
      <c r="B8" s="19">
        <v>3</v>
      </c>
      <c r="C8" s="108" t="s">
        <v>215</v>
      </c>
      <c r="D8" s="19" t="s">
        <v>15</v>
      </c>
      <c r="E8" s="19">
        <v>300</v>
      </c>
      <c r="F8" s="19"/>
      <c r="G8" s="19"/>
      <c r="H8" s="19"/>
      <c r="I8" s="122"/>
      <c r="J8" s="19"/>
      <c r="K8" s="19"/>
      <c r="L8" s="22"/>
    </row>
    <row r="9" spans="2:13" ht="71.25" x14ac:dyDescent="0.2">
      <c r="B9" s="19">
        <v>4</v>
      </c>
      <c r="C9" s="108" t="s">
        <v>216</v>
      </c>
      <c r="D9" s="19" t="s">
        <v>15</v>
      </c>
      <c r="E9" s="19">
        <v>100</v>
      </c>
      <c r="F9" s="19"/>
      <c r="G9" s="19"/>
      <c r="H9" s="19"/>
      <c r="I9" s="122"/>
      <c r="J9" s="19"/>
      <c r="K9" s="19"/>
      <c r="L9" s="22"/>
    </row>
    <row r="10" spans="2:13" ht="99.75" x14ac:dyDescent="0.2">
      <c r="B10" s="19">
        <v>5</v>
      </c>
      <c r="C10" s="108" t="s">
        <v>217</v>
      </c>
      <c r="D10" s="19" t="s">
        <v>15</v>
      </c>
      <c r="E10" s="19">
        <v>10</v>
      </c>
      <c r="F10" s="19"/>
      <c r="G10" s="19"/>
      <c r="H10" s="19"/>
      <c r="I10" s="122"/>
      <c r="J10" s="19"/>
      <c r="K10" s="19"/>
      <c r="L10" s="22"/>
    </row>
    <row r="11" spans="2:13" ht="71.25" x14ac:dyDescent="0.2">
      <c r="B11" s="19">
        <v>6</v>
      </c>
      <c r="C11" s="108" t="s">
        <v>218</v>
      </c>
      <c r="D11" s="19" t="s">
        <v>15</v>
      </c>
      <c r="E11" s="19">
        <v>6000</v>
      </c>
      <c r="F11" s="19"/>
      <c r="G11" s="19"/>
      <c r="H11" s="19"/>
      <c r="I11" s="122"/>
      <c r="J11" s="19"/>
      <c r="K11" s="19"/>
      <c r="L11" s="22"/>
    </row>
    <row r="12" spans="2:13" ht="128.25" x14ac:dyDescent="0.2">
      <c r="B12" s="19">
        <v>7</v>
      </c>
      <c r="C12" s="108" t="s">
        <v>219</v>
      </c>
      <c r="D12" s="19" t="s">
        <v>15</v>
      </c>
      <c r="E12" s="19">
        <v>10</v>
      </c>
      <c r="F12" s="19"/>
      <c r="G12" s="19"/>
      <c r="H12" s="19"/>
      <c r="I12" s="122"/>
      <c r="J12" s="19"/>
      <c r="K12" s="19"/>
      <c r="L12" s="22"/>
    </row>
    <row r="13" spans="2:13" ht="71.25" x14ac:dyDescent="0.2">
      <c r="B13" s="19">
        <v>8</v>
      </c>
      <c r="C13" s="108" t="s">
        <v>928</v>
      </c>
      <c r="D13" s="19" t="s">
        <v>39</v>
      </c>
      <c r="E13" s="19">
        <v>180</v>
      </c>
      <c r="F13" s="19"/>
      <c r="G13" s="19"/>
      <c r="H13" s="19"/>
      <c r="I13" s="122"/>
      <c r="J13" s="19"/>
      <c r="K13" s="19"/>
      <c r="L13" s="22"/>
    </row>
    <row r="14" spans="2:13" ht="85.5" x14ac:dyDescent="0.2">
      <c r="B14" s="19">
        <v>10</v>
      </c>
      <c r="C14" s="108" t="s">
        <v>220</v>
      </c>
      <c r="D14" s="19" t="s">
        <v>15</v>
      </c>
      <c r="E14" s="19">
        <v>100</v>
      </c>
      <c r="F14" s="19"/>
      <c r="G14" s="19"/>
      <c r="H14" s="19"/>
      <c r="I14" s="122"/>
      <c r="J14" s="19"/>
      <c r="K14" s="19"/>
      <c r="L14" s="22"/>
    </row>
    <row r="15" spans="2:13" ht="28.5" x14ac:dyDescent="0.2">
      <c r="B15" s="19">
        <v>11</v>
      </c>
      <c r="C15" s="108" t="s">
        <v>221</v>
      </c>
      <c r="D15" s="19" t="s">
        <v>15</v>
      </c>
      <c r="E15" s="19">
        <v>100</v>
      </c>
      <c r="F15" s="19"/>
      <c r="G15" s="19"/>
      <c r="H15" s="19"/>
      <c r="I15" s="122"/>
      <c r="J15" s="19"/>
      <c r="K15" s="19"/>
      <c r="L15" s="22"/>
    </row>
    <row r="16" spans="2:13" ht="28.5" x14ac:dyDescent="0.2">
      <c r="B16" s="19">
        <v>12</v>
      </c>
      <c r="C16" s="108" t="s">
        <v>222</v>
      </c>
      <c r="D16" s="19" t="s">
        <v>15</v>
      </c>
      <c r="E16" s="19">
        <v>200</v>
      </c>
      <c r="F16" s="19"/>
      <c r="G16" s="19"/>
      <c r="H16" s="19"/>
      <c r="I16" s="122"/>
      <c r="J16" s="19"/>
      <c r="K16" s="19"/>
      <c r="L16" s="22"/>
    </row>
    <row r="17" spans="2:12" ht="28.5" x14ac:dyDescent="0.2">
      <c r="B17" s="19">
        <v>13</v>
      </c>
      <c r="C17" s="108" t="s">
        <v>223</v>
      </c>
      <c r="D17" s="19" t="s">
        <v>15</v>
      </c>
      <c r="E17" s="19">
        <v>20</v>
      </c>
      <c r="F17" s="19"/>
      <c r="G17" s="19"/>
      <c r="H17" s="19"/>
      <c r="I17" s="122"/>
      <c r="J17" s="19"/>
      <c r="K17" s="19"/>
      <c r="L17" s="22"/>
    </row>
    <row r="18" spans="2:12" ht="28.5" x14ac:dyDescent="0.2">
      <c r="B18" s="19">
        <v>14</v>
      </c>
      <c r="C18" s="108" t="s">
        <v>224</v>
      </c>
      <c r="D18" s="19" t="s">
        <v>15</v>
      </c>
      <c r="E18" s="19">
        <v>50</v>
      </c>
      <c r="F18" s="19"/>
      <c r="G18" s="19"/>
      <c r="H18" s="19"/>
      <c r="I18" s="122"/>
      <c r="J18" s="19"/>
      <c r="K18" s="19"/>
      <c r="L18" s="22"/>
    </row>
    <row r="19" spans="2:12" ht="28.5" x14ac:dyDescent="0.2">
      <c r="B19" s="19">
        <v>15</v>
      </c>
      <c r="C19" s="108" t="s">
        <v>225</v>
      </c>
      <c r="D19" s="19" t="s">
        <v>15</v>
      </c>
      <c r="E19" s="19">
        <v>10</v>
      </c>
      <c r="F19" s="19"/>
      <c r="G19" s="19"/>
      <c r="H19" s="19"/>
      <c r="I19" s="122"/>
      <c r="J19" s="19"/>
      <c r="K19" s="19"/>
      <c r="L19" s="22"/>
    </row>
    <row r="20" spans="2:12" ht="28.5" x14ac:dyDescent="0.2">
      <c r="B20" s="19">
        <v>16</v>
      </c>
      <c r="C20" s="108" t="s">
        <v>226</v>
      </c>
      <c r="D20" s="19" t="s">
        <v>15</v>
      </c>
      <c r="E20" s="19">
        <v>20</v>
      </c>
      <c r="F20" s="19"/>
      <c r="G20" s="19"/>
      <c r="H20" s="19"/>
      <c r="I20" s="122"/>
      <c r="J20" s="19"/>
      <c r="K20" s="19"/>
      <c r="L20" s="22"/>
    </row>
    <row r="21" spans="2:12" ht="28.5" x14ac:dyDescent="0.2">
      <c r="B21" s="19">
        <v>17</v>
      </c>
      <c r="C21" s="108" t="s">
        <v>227</v>
      </c>
      <c r="D21" s="19" t="s">
        <v>15</v>
      </c>
      <c r="E21" s="19">
        <v>120</v>
      </c>
      <c r="F21" s="19"/>
      <c r="G21" s="19"/>
      <c r="H21" s="19"/>
      <c r="I21" s="122"/>
      <c r="J21" s="19"/>
      <c r="K21" s="19"/>
      <c r="L21" s="22"/>
    </row>
    <row r="22" spans="2:12" x14ac:dyDescent="0.2">
      <c r="B22" s="19">
        <v>18</v>
      </c>
      <c r="C22" s="108" t="s">
        <v>228</v>
      </c>
      <c r="D22" s="19" t="s">
        <v>15</v>
      </c>
      <c r="E22" s="19">
        <v>20</v>
      </c>
      <c r="F22" s="19"/>
      <c r="G22" s="19"/>
      <c r="H22" s="19"/>
      <c r="I22" s="122"/>
      <c r="J22" s="19"/>
      <c r="K22" s="19"/>
      <c r="L22" s="22"/>
    </row>
    <row r="23" spans="2:12" ht="57" x14ac:dyDescent="0.2">
      <c r="B23" s="19">
        <v>19</v>
      </c>
      <c r="C23" s="108" t="s">
        <v>229</v>
      </c>
      <c r="D23" s="19" t="s">
        <v>15</v>
      </c>
      <c r="E23" s="19">
        <v>20</v>
      </c>
      <c r="F23" s="19"/>
      <c r="G23" s="19"/>
      <c r="H23" s="19"/>
      <c r="I23" s="122"/>
      <c r="J23" s="19"/>
      <c r="K23" s="19"/>
      <c r="L23" s="22"/>
    </row>
    <row r="24" spans="2:12" ht="57" x14ac:dyDescent="0.2">
      <c r="B24" s="19">
        <v>20</v>
      </c>
      <c r="C24" s="108" t="s">
        <v>230</v>
      </c>
      <c r="D24" s="19" t="s">
        <v>15</v>
      </c>
      <c r="E24" s="19">
        <v>80</v>
      </c>
      <c r="F24" s="19"/>
      <c r="G24" s="19"/>
      <c r="H24" s="19"/>
      <c r="I24" s="122"/>
      <c r="J24" s="19"/>
      <c r="K24" s="19"/>
      <c r="L24" s="22"/>
    </row>
    <row r="25" spans="2:12" ht="57" x14ac:dyDescent="0.2">
      <c r="B25" s="19">
        <v>21</v>
      </c>
      <c r="C25" s="108" t="s">
        <v>231</v>
      </c>
      <c r="D25" s="19" t="s">
        <v>15</v>
      </c>
      <c r="E25" s="19">
        <v>200</v>
      </c>
      <c r="F25" s="19"/>
      <c r="G25" s="19"/>
      <c r="H25" s="19"/>
      <c r="I25" s="122"/>
      <c r="J25" s="19"/>
      <c r="K25" s="19"/>
      <c r="L25" s="22"/>
    </row>
    <row r="26" spans="2:12" ht="57" x14ac:dyDescent="0.2">
      <c r="B26" s="19">
        <v>22</v>
      </c>
      <c r="C26" s="108" t="s">
        <v>232</v>
      </c>
      <c r="D26" s="19" t="s">
        <v>15</v>
      </c>
      <c r="E26" s="19">
        <v>20</v>
      </c>
      <c r="F26" s="19"/>
      <c r="G26" s="19"/>
      <c r="H26" s="19"/>
      <c r="I26" s="122"/>
      <c r="J26" s="19"/>
      <c r="K26" s="19"/>
      <c r="L26" s="22"/>
    </row>
    <row r="27" spans="2:12" ht="128.25" x14ac:dyDescent="0.2">
      <c r="B27" s="19">
        <v>23</v>
      </c>
      <c r="C27" s="108" t="s">
        <v>233</v>
      </c>
      <c r="D27" s="19" t="s">
        <v>15</v>
      </c>
      <c r="E27" s="19">
        <v>20</v>
      </c>
      <c r="F27" s="19"/>
      <c r="G27" s="19"/>
      <c r="H27" s="19"/>
      <c r="I27" s="122"/>
      <c r="J27" s="19"/>
      <c r="K27" s="19"/>
      <c r="L27" s="22"/>
    </row>
    <row r="28" spans="2:12" ht="114" x14ac:dyDescent="0.2">
      <c r="B28" s="19">
        <v>24</v>
      </c>
      <c r="C28" s="108" t="s">
        <v>234</v>
      </c>
      <c r="D28" s="19" t="s">
        <v>15</v>
      </c>
      <c r="E28" s="19">
        <v>200</v>
      </c>
      <c r="F28" s="19"/>
      <c r="G28" s="19"/>
      <c r="H28" s="19"/>
      <c r="I28" s="122"/>
      <c r="J28" s="19"/>
      <c r="K28" s="19"/>
      <c r="L28" s="22"/>
    </row>
    <row r="29" spans="2:12" ht="114" x14ac:dyDescent="0.2">
      <c r="B29" s="19">
        <v>25</v>
      </c>
      <c r="C29" s="108" t="s">
        <v>235</v>
      </c>
      <c r="D29" s="19" t="s">
        <v>15</v>
      </c>
      <c r="E29" s="19">
        <v>50</v>
      </c>
      <c r="F29" s="19"/>
      <c r="G29" s="19"/>
      <c r="H29" s="19"/>
      <c r="I29" s="122"/>
      <c r="J29" s="19"/>
      <c r="K29" s="19"/>
      <c r="L29" s="22"/>
    </row>
    <row r="30" spans="2:12" x14ac:dyDescent="0.2">
      <c r="B30" s="325">
        <v>26</v>
      </c>
      <c r="C30" s="108" t="s">
        <v>236</v>
      </c>
      <c r="D30" s="326" t="s">
        <v>39</v>
      </c>
      <c r="E30" s="326">
        <v>300</v>
      </c>
      <c r="F30" s="326"/>
      <c r="G30" s="326"/>
      <c r="H30" s="326"/>
      <c r="I30" s="339"/>
      <c r="J30" s="326"/>
      <c r="K30" s="326"/>
      <c r="L30" s="334"/>
    </row>
    <row r="31" spans="2:12" x14ac:dyDescent="0.2">
      <c r="B31" s="325"/>
      <c r="C31" s="108" t="s">
        <v>237</v>
      </c>
      <c r="D31" s="328"/>
      <c r="E31" s="328"/>
      <c r="F31" s="328"/>
      <c r="G31" s="328"/>
      <c r="H31" s="328"/>
      <c r="I31" s="340"/>
      <c r="J31" s="328"/>
      <c r="K31" s="328"/>
      <c r="L31" s="335"/>
    </row>
    <row r="32" spans="2:12" x14ac:dyDescent="0.2">
      <c r="B32" s="325"/>
      <c r="C32" s="108" t="s">
        <v>238</v>
      </c>
      <c r="D32" s="328"/>
      <c r="E32" s="328"/>
      <c r="F32" s="328"/>
      <c r="G32" s="328"/>
      <c r="H32" s="328"/>
      <c r="I32" s="340"/>
      <c r="J32" s="328"/>
      <c r="K32" s="328"/>
      <c r="L32" s="335"/>
    </row>
    <row r="33" spans="1:13" x14ac:dyDescent="0.2">
      <c r="B33" s="325"/>
      <c r="C33" s="108" t="s">
        <v>239</v>
      </c>
      <c r="D33" s="328"/>
      <c r="E33" s="328"/>
      <c r="F33" s="328"/>
      <c r="G33" s="328"/>
      <c r="H33" s="328"/>
      <c r="I33" s="340"/>
      <c r="J33" s="328"/>
      <c r="K33" s="328"/>
      <c r="L33" s="335"/>
    </row>
    <row r="34" spans="1:13" x14ac:dyDescent="0.2">
      <c r="B34" s="325"/>
      <c r="C34" s="108" t="s">
        <v>240</v>
      </c>
      <c r="D34" s="328"/>
      <c r="E34" s="328"/>
      <c r="F34" s="328"/>
      <c r="G34" s="328"/>
      <c r="H34" s="328"/>
      <c r="I34" s="340"/>
      <c r="J34" s="328"/>
      <c r="K34" s="328"/>
      <c r="L34" s="335"/>
    </row>
    <row r="35" spans="1:13" x14ac:dyDescent="0.2">
      <c r="B35" s="325"/>
      <c r="C35" s="108" t="s">
        <v>241</v>
      </c>
      <c r="D35" s="328"/>
      <c r="E35" s="328"/>
      <c r="F35" s="328"/>
      <c r="G35" s="328"/>
      <c r="H35" s="328"/>
      <c r="I35" s="340"/>
      <c r="J35" s="328"/>
      <c r="K35" s="328"/>
      <c r="L35" s="335"/>
    </row>
    <row r="36" spans="1:13" x14ac:dyDescent="0.2">
      <c r="B36" s="325"/>
      <c r="C36" s="108" t="s">
        <v>242</v>
      </c>
      <c r="D36" s="328"/>
      <c r="E36" s="328"/>
      <c r="F36" s="328"/>
      <c r="G36" s="328"/>
      <c r="H36" s="328"/>
      <c r="I36" s="340"/>
      <c r="J36" s="328"/>
      <c r="K36" s="328"/>
      <c r="L36" s="335"/>
    </row>
    <row r="37" spans="1:13" x14ac:dyDescent="0.2">
      <c r="B37" s="325"/>
      <c r="C37" s="108" t="s">
        <v>243</v>
      </c>
      <c r="D37" s="329"/>
      <c r="E37" s="329"/>
      <c r="F37" s="329"/>
      <c r="G37" s="329"/>
      <c r="H37" s="329"/>
      <c r="I37" s="341"/>
      <c r="J37" s="329"/>
      <c r="K37" s="329"/>
      <c r="L37" s="336"/>
    </row>
    <row r="38" spans="1:13" ht="71.25" x14ac:dyDescent="0.2">
      <c r="B38" s="19">
        <v>27</v>
      </c>
      <c r="C38" s="108" t="s">
        <v>244</v>
      </c>
      <c r="D38" s="19" t="s">
        <v>39</v>
      </c>
      <c r="E38" s="19">
        <v>2</v>
      </c>
      <c r="F38" s="19"/>
      <c r="G38" s="19"/>
      <c r="H38" s="19"/>
      <c r="I38" s="122"/>
      <c r="J38" s="19"/>
      <c r="K38" s="19"/>
      <c r="L38" s="22"/>
    </row>
    <row r="39" spans="1:13" ht="71.25" x14ac:dyDescent="0.2">
      <c r="B39" s="19">
        <v>28</v>
      </c>
      <c r="C39" s="108" t="s">
        <v>245</v>
      </c>
      <c r="D39" s="19" t="s">
        <v>15</v>
      </c>
      <c r="E39" s="19">
        <v>650</v>
      </c>
      <c r="F39" s="19"/>
      <c r="G39" s="19"/>
      <c r="H39" s="19"/>
      <c r="I39" s="122"/>
      <c r="J39" s="19"/>
      <c r="K39" s="19"/>
      <c r="L39" s="22"/>
    </row>
    <row r="40" spans="1:13" ht="85.5" x14ac:dyDescent="0.2">
      <c r="B40" s="19">
        <v>29</v>
      </c>
      <c r="C40" s="108" t="s">
        <v>246</v>
      </c>
      <c r="D40" s="19" t="s">
        <v>15</v>
      </c>
      <c r="E40" s="19">
        <v>20</v>
      </c>
      <c r="F40" s="19"/>
      <c r="G40" s="19"/>
      <c r="H40" s="19"/>
      <c r="I40" s="122"/>
      <c r="J40" s="19"/>
      <c r="K40" s="19"/>
      <c r="L40" s="22"/>
    </row>
    <row r="41" spans="1:13" x14ac:dyDescent="0.2">
      <c r="B41" s="19">
        <v>30</v>
      </c>
      <c r="C41" s="108" t="s">
        <v>247</v>
      </c>
      <c r="D41" s="19" t="s">
        <v>15</v>
      </c>
      <c r="E41" s="19">
        <v>50</v>
      </c>
      <c r="F41" s="19"/>
      <c r="G41" s="19"/>
      <c r="H41" s="19"/>
      <c r="I41" s="122"/>
      <c r="J41" s="19"/>
      <c r="K41" s="19"/>
      <c r="L41" s="22"/>
    </row>
    <row r="42" spans="1:13" s="25" customFormat="1" x14ac:dyDescent="0.25">
      <c r="A42" s="24"/>
      <c r="B42" s="20"/>
      <c r="C42" s="20" t="s">
        <v>12</v>
      </c>
      <c r="D42" s="20" t="s">
        <v>12</v>
      </c>
      <c r="E42" s="20" t="s">
        <v>12</v>
      </c>
      <c r="F42" s="20" t="s">
        <v>12</v>
      </c>
      <c r="G42" s="20" t="s">
        <v>12</v>
      </c>
      <c r="H42" s="20" t="s">
        <v>12</v>
      </c>
      <c r="I42" s="122">
        <f>SUM(I6:I41)</f>
        <v>0</v>
      </c>
      <c r="J42" s="19"/>
      <c r="K42" s="19"/>
      <c r="L42" s="20"/>
    </row>
    <row r="45" spans="1:13" x14ac:dyDescent="0.2">
      <c r="C45" s="170"/>
      <c r="I45" s="25"/>
      <c r="L45" s="25"/>
      <c r="M45" s="25"/>
    </row>
    <row r="46" spans="1:13" x14ac:dyDescent="0.2">
      <c r="B46" s="83"/>
      <c r="C46" s="25"/>
      <c r="D46" s="188"/>
      <c r="E46" s="18"/>
      <c r="F46" s="18"/>
      <c r="G46" s="18"/>
      <c r="H46" s="14" t="s">
        <v>589</v>
      </c>
      <c r="I46" s="14"/>
      <c r="J46" s="14"/>
      <c r="K46" s="18"/>
    </row>
    <row r="47" spans="1:13" x14ac:dyDescent="0.2">
      <c r="B47" s="192"/>
      <c r="C47" s="25"/>
      <c r="D47" s="188"/>
      <c r="E47" s="18"/>
      <c r="F47" s="18"/>
      <c r="G47" s="18"/>
      <c r="H47" s="14" t="s">
        <v>590</v>
      </c>
      <c r="I47" s="14"/>
      <c r="J47" s="14"/>
      <c r="K47" s="18"/>
    </row>
    <row r="48" spans="1:13" x14ac:dyDescent="0.2">
      <c r="I48" s="25"/>
    </row>
    <row r="49" spans="2:11" x14ac:dyDescent="0.2">
      <c r="B49" s="78"/>
      <c r="C49" s="25"/>
      <c r="E49" s="18"/>
      <c r="F49" s="18"/>
      <c r="H49" s="79"/>
      <c r="I49" s="18"/>
      <c r="J49" s="18"/>
      <c r="K49" s="18"/>
    </row>
  </sheetData>
  <mergeCells count="10">
    <mergeCell ref="K30:K37"/>
    <mergeCell ref="L30:L37"/>
    <mergeCell ref="J30:J37"/>
    <mergeCell ref="G30:G37"/>
    <mergeCell ref="F30:F37"/>
    <mergeCell ref="B30:B37"/>
    <mergeCell ref="D30:D37"/>
    <mergeCell ref="E30:E37"/>
    <mergeCell ref="H30:H37"/>
    <mergeCell ref="I30:I3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C85F5-D0F4-4E1E-BDCC-2B87335FCB08}">
  <dimension ref="A2:M22"/>
  <sheetViews>
    <sheetView workbookViewId="0">
      <selection activeCell="H2" sqref="H2"/>
    </sheetView>
  </sheetViews>
  <sheetFormatPr defaultRowHeight="14.25" x14ac:dyDescent="0.2"/>
  <cols>
    <col min="1" max="2" width="9.140625" style="3"/>
    <col min="3" max="3" width="94.140625" style="3" customWidth="1"/>
    <col min="4" max="8" width="9.140625" style="4"/>
    <col min="9" max="16384" width="9.140625" style="3"/>
  </cols>
  <sheetData>
    <row r="2" spans="1:13" x14ac:dyDescent="0.2">
      <c r="C2" s="3" t="s">
        <v>927</v>
      </c>
      <c r="H2" s="4" t="s">
        <v>1005</v>
      </c>
    </row>
    <row r="4" spans="1:13" s="6" customFormat="1" ht="85.5" x14ac:dyDescent="0.25">
      <c r="B4" s="226" t="s">
        <v>0</v>
      </c>
      <c r="C4" s="226" t="s">
        <v>1</v>
      </c>
      <c r="D4" s="227" t="s">
        <v>2</v>
      </c>
      <c r="E4" s="227" t="s">
        <v>3</v>
      </c>
      <c r="F4" s="227" t="s">
        <v>4</v>
      </c>
      <c r="G4" s="227" t="s">
        <v>5</v>
      </c>
      <c r="H4" s="227" t="s">
        <v>6</v>
      </c>
      <c r="I4" s="227" t="s">
        <v>7</v>
      </c>
      <c r="J4" s="226" t="s">
        <v>8</v>
      </c>
      <c r="K4" s="226" t="s">
        <v>9</v>
      </c>
      <c r="L4" s="228" t="s">
        <v>10</v>
      </c>
      <c r="M4" s="5"/>
    </row>
    <row r="5" spans="1:13" ht="28.5" x14ac:dyDescent="0.2">
      <c r="B5" s="8">
        <v>1</v>
      </c>
      <c r="C5" s="13" t="s">
        <v>277</v>
      </c>
      <c r="D5" s="8" t="s">
        <v>15</v>
      </c>
      <c r="E5" s="8">
        <v>100</v>
      </c>
      <c r="F5" s="8"/>
      <c r="G5" s="8"/>
      <c r="H5" s="8"/>
      <c r="I5" s="8"/>
      <c r="J5" s="7"/>
      <c r="K5" s="7"/>
      <c r="L5" s="7"/>
    </row>
    <row r="6" spans="1:13" ht="28.5" x14ac:dyDescent="0.2">
      <c r="B6" s="8">
        <v>2</v>
      </c>
      <c r="C6" s="13" t="s">
        <v>276</v>
      </c>
      <c r="D6" s="8" t="s">
        <v>15</v>
      </c>
      <c r="E6" s="8">
        <v>100</v>
      </c>
      <c r="F6" s="8"/>
      <c r="G6" s="8"/>
      <c r="H6" s="8"/>
      <c r="I6" s="8"/>
      <c r="J6" s="7"/>
      <c r="K6" s="7"/>
      <c r="L6" s="7"/>
    </row>
    <row r="7" spans="1:13" x14ac:dyDescent="0.2">
      <c r="B7" s="8">
        <v>2</v>
      </c>
      <c r="C7" s="13" t="s">
        <v>206</v>
      </c>
      <c r="D7" s="8" t="s">
        <v>15</v>
      </c>
      <c r="E7" s="8">
        <v>10</v>
      </c>
      <c r="F7" s="8"/>
      <c r="G7" s="8"/>
      <c r="H7" s="8"/>
      <c r="I7" s="8"/>
      <c r="J7" s="7"/>
      <c r="K7" s="7"/>
      <c r="L7" s="7"/>
    </row>
    <row r="8" spans="1:13" ht="114" x14ac:dyDescent="0.2">
      <c r="B8" s="8">
        <v>3</v>
      </c>
      <c r="C8" s="13" t="s">
        <v>926</v>
      </c>
      <c r="D8" s="8" t="s">
        <v>15</v>
      </c>
      <c r="E8" s="8">
        <v>20</v>
      </c>
      <c r="F8" s="8"/>
      <c r="G8" s="8"/>
      <c r="H8" s="8"/>
      <c r="I8" s="8"/>
      <c r="J8" s="7"/>
      <c r="K8" s="7"/>
      <c r="L8" s="7"/>
    </row>
    <row r="9" spans="1:13" ht="142.5" x14ac:dyDescent="0.2">
      <c r="B9" s="8">
        <v>4</v>
      </c>
      <c r="C9" s="13" t="s">
        <v>207</v>
      </c>
      <c r="D9" s="8" t="s">
        <v>15</v>
      </c>
      <c r="E9" s="8">
        <v>30</v>
      </c>
      <c r="F9" s="8"/>
      <c r="G9" s="8"/>
      <c r="H9" s="8"/>
      <c r="I9" s="8"/>
      <c r="J9" s="7"/>
      <c r="K9" s="7"/>
      <c r="L9" s="7"/>
    </row>
    <row r="10" spans="1:13" ht="128.25" x14ac:dyDescent="0.2">
      <c r="B10" s="8">
        <v>5</v>
      </c>
      <c r="C10" s="13" t="s">
        <v>208</v>
      </c>
      <c r="D10" s="8" t="s">
        <v>15</v>
      </c>
      <c r="E10" s="8">
        <v>30</v>
      </c>
      <c r="F10" s="8"/>
      <c r="G10" s="8"/>
      <c r="H10" s="8"/>
      <c r="I10" s="8"/>
      <c r="J10" s="7"/>
      <c r="K10" s="7"/>
      <c r="L10" s="7"/>
    </row>
    <row r="11" spans="1:13" ht="57" x14ac:dyDescent="0.2">
      <c r="B11" s="8">
        <v>6</v>
      </c>
      <c r="C11" s="13" t="s">
        <v>209</v>
      </c>
      <c r="D11" s="8" t="s">
        <v>15</v>
      </c>
      <c r="E11" s="8">
        <v>50</v>
      </c>
      <c r="F11" s="8"/>
      <c r="G11" s="8"/>
      <c r="H11" s="8"/>
      <c r="I11" s="8"/>
      <c r="J11" s="7"/>
      <c r="K11" s="7"/>
      <c r="L11" s="7"/>
    </row>
    <row r="12" spans="1:13" ht="57" x14ac:dyDescent="0.2">
      <c r="B12" s="8">
        <v>7</v>
      </c>
      <c r="C12" s="13" t="s">
        <v>210</v>
      </c>
      <c r="D12" s="8" t="s">
        <v>15</v>
      </c>
      <c r="E12" s="8">
        <v>20</v>
      </c>
      <c r="F12" s="8"/>
      <c r="G12" s="8"/>
      <c r="H12" s="8"/>
      <c r="I12" s="8"/>
      <c r="J12" s="7"/>
      <c r="K12" s="7"/>
      <c r="L12" s="7"/>
    </row>
    <row r="13" spans="1:13" ht="142.5" x14ac:dyDescent="0.2">
      <c r="B13" s="8">
        <v>8</v>
      </c>
      <c r="C13" s="13" t="s">
        <v>211</v>
      </c>
      <c r="D13" s="8" t="s">
        <v>15</v>
      </c>
      <c r="E13" s="8">
        <v>20</v>
      </c>
      <c r="F13" s="8"/>
      <c r="G13" s="8"/>
      <c r="H13" s="8"/>
      <c r="I13" s="8"/>
      <c r="J13" s="7"/>
      <c r="K13" s="7"/>
      <c r="L13" s="7"/>
    </row>
    <row r="14" spans="1:13" ht="28.5" x14ac:dyDescent="0.2">
      <c r="B14" s="8">
        <v>9</v>
      </c>
      <c r="C14" s="58" t="s">
        <v>212</v>
      </c>
      <c r="D14" s="8" t="s">
        <v>15</v>
      </c>
      <c r="E14" s="8">
        <v>500</v>
      </c>
      <c r="F14" s="8"/>
      <c r="G14" s="8"/>
      <c r="H14" s="8"/>
      <c r="I14" s="8"/>
      <c r="J14" s="7"/>
      <c r="K14" s="7"/>
      <c r="L14" s="7"/>
    </row>
    <row r="15" spans="1:13" s="4" customFormat="1" x14ac:dyDescent="0.25">
      <c r="A15" s="11"/>
      <c r="B15" s="11"/>
      <c r="C15" s="11" t="s">
        <v>12</v>
      </c>
      <c r="D15" s="11" t="s">
        <v>12</v>
      </c>
      <c r="E15" s="11" t="s">
        <v>12</v>
      </c>
      <c r="F15" s="11" t="s">
        <v>12</v>
      </c>
      <c r="G15" s="11" t="s">
        <v>12</v>
      </c>
      <c r="H15" s="11" t="s">
        <v>12</v>
      </c>
      <c r="I15" s="8">
        <f>SUM(I5:I14)</f>
        <v>0</v>
      </c>
      <c r="J15" s="8"/>
      <c r="K15" s="8"/>
      <c r="L15" s="11"/>
    </row>
    <row r="18" spans="2:13" s="18" customFormat="1" x14ac:dyDescent="0.2">
      <c r="B18" s="25"/>
      <c r="C18" s="170"/>
      <c r="D18" s="25"/>
      <c r="E18" s="25"/>
      <c r="F18" s="25"/>
      <c r="G18" s="25"/>
      <c r="H18" s="25"/>
      <c r="I18" s="25"/>
      <c r="J18" s="25"/>
      <c r="K18" s="25"/>
      <c r="L18" s="25"/>
      <c r="M18" s="25"/>
    </row>
    <row r="19" spans="2:13" s="18" customFormat="1" x14ac:dyDescent="0.2">
      <c r="B19" s="83"/>
      <c r="C19" s="25"/>
      <c r="D19" s="188"/>
      <c r="H19" s="14" t="s">
        <v>589</v>
      </c>
      <c r="I19" s="14"/>
      <c r="J19" s="14"/>
    </row>
    <row r="20" spans="2:13" s="18" customFormat="1" x14ac:dyDescent="0.2">
      <c r="B20" s="192"/>
      <c r="C20" s="25"/>
      <c r="D20" s="188"/>
      <c r="H20" s="14" t="s">
        <v>590</v>
      </c>
      <c r="I20" s="14"/>
      <c r="J20" s="14"/>
    </row>
    <row r="21" spans="2:13" x14ac:dyDescent="0.2">
      <c r="B21" s="4"/>
      <c r="I21" s="4"/>
      <c r="J21" s="4"/>
      <c r="K21" s="4"/>
    </row>
    <row r="22" spans="2:13" x14ac:dyDescent="0.2">
      <c r="B22" s="115"/>
      <c r="C22" s="4"/>
      <c r="E22" s="3"/>
      <c r="F22" s="3"/>
      <c r="H22" s="34"/>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3C200-B43E-4FD9-9FB5-7BA9D85EA900}">
  <dimension ref="A1:M47"/>
  <sheetViews>
    <sheetView tabSelected="1" workbookViewId="0">
      <selection activeCell="B6" sqref="B6"/>
    </sheetView>
  </sheetViews>
  <sheetFormatPr defaultRowHeight="14.25" x14ac:dyDescent="0.2"/>
  <cols>
    <col min="1" max="1" width="3.28515625" style="3" bestFit="1" customWidth="1"/>
    <col min="2" max="2" width="87.7109375" style="115" customWidth="1"/>
    <col min="3" max="3" width="10.85546875" style="4" customWidth="1"/>
    <col min="4" max="4" width="8.5703125" style="4" customWidth="1"/>
    <col min="5" max="5" width="14.42578125" style="3" customWidth="1"/>
    <col min="6" max="6" width="9.140625" style="3"/>
    <col min="7" max="7" width="8.28515625" style="4" bestFit="1" customWidth="1"/>
    <col min="8" max="8" width="27" style="34" customWidth="1"/>
    <col min="9" max="9" width="6.85546875" style="3" bestFit="1" customWidth="1"/>
    <col min="10" max="16384" width="9.140625" style="3"/>
  </cols>
  <sheetData>
    <row r="1" spans="1:12" x14ac:dyDescent="0.2">
      <c r="L1" s="5"/>
    </row>
    <row r="2" spans="1:12" x14ac:dyDescent="0.2">
      <c r="B2" s="6" t="s">
        <v>1028</v>
      </c>
      <c r="H2" s="34" t="s">
        <v>1006</v>
      </c>
      <c r="L2" s="5"/>
    </row>
    <row r="3" spans="1:12" x14ac:dyDescent="0.2">
      <c r="A3" s="117"/>
      <c r="L3" s="5"/>
    </row>
    <row r="4" spans="1:12" s="6" customFormat="1" ht="85.5" x14ac:dyDescent="0.25">
      <c r="A4" s="75" t="s">
        <v>0</v>
      </c>
      <c r="B4" s="75" t="s">
        <v>1</v>
      </c>
      <c r="C4" s="28" t="s">
        <v>2</v>
      </c>
      <c r="D4" s="28" t="s">
        <v>3</v>
      </c>
      <c r="E4" s="75" t="s">
        <v>4</v>
      </c>
      <c r="F4" s="75" t="s">
        <v>5</v>
      </c>
      <c r="G4" s="28" t="s">
        <v>6</v>
      </c>
      <c r="H4" s="29" t="s">
        <v>7</v>
      </c>
      <c r="I4" s="75" t="s">
        <v>8</v>
      </c>
      <c r="J4" s="75" t="s">
        <v>9</v>
      </c>
      <c r="K4" s="76" t="s">
        <v>10</v>
      </c>
      <c r="L4" s="5"/>
    </row>
    <row r="5" spans="1:12" ht="128.25" x14ac:dyDescent="0.2">
      <c r="A5" s="11">
        <v>1</v>
      </c>
      <c r="B5" s="66" t="s">
        <v>512</v>
      </c>
      <c r="C5" s="11" t="s">
        <v>39</v>
      </c>
      <c r="D5" s="11">
        <v>10</v>
      </c>
      <c r="E5" s="13"/>
      <c r="F5" s="13"/>
      <c r="G5" s="11"/>
      <c r="H5" s="10"/>
      <c r="I5" s="9"/>
      <c r="J5" s="9"/>
      <c r="K5" s="13"/>
      <c r="L5" s="5"/>
    </row>
    <row r="6" spans="1:12" ht="138.75" customHeight="1" x14ac:dyDescent="0.2">
      <c r="A6" s="11">
        <v>2</v>
      </c>
      <c r="B6" s="355" t="s">
        <v>1026</v>
      </c>
      <c r="C6" s="11" t="s">
        <v>39</v>
      </c>
      <c r="D6" s="11">
        <v>12</v>
      </c>
      <c r="E6" s="13"/>
      <c r="F6" s="13"/>
      <c r="G6" s="11"/>
      <c r="H6" s="10"/>
      <c r="I6" s="9"/>
      <c r="J6" s="9"/>
      <c r="K6" s="13"/>
      <c r="L6" s="5"/>
    </row>
    <row r="7" spans="1:12" x14ac:dyDescent="0.2">
      <c r="A7" s="11">
        <v>3</v>
      </c>
      <c r="B7" s="354" t="s">
        <v>1027</v>
      </c>
      <c r="C7" s="11" t="s">
        <v>39</v>
      </c>
      <c r="D7" s="11">
        <v>2</v>
      </c>
      <c r="E7" s="13"/>
      <c r="F7" s="13"/>
      <c r="G7" s="11"/>
      <c r="H7" s="10"/>
      <c r="I7" s="9"/>
      <c r="J7" s="9"/>
      <c r="K7" s="13"/>
      <c r="L7" s="5"/>
    </row>
    <row r="8" spans="1:12" ht="71.25" x14ac:dyDescent="0.2">
      <c r="A8" s="11">
        <v>4</v>
      </c>
      <c r="B8" s="66" t="s">
        <v>513</v>
      </c>
      <c r="C8" s="11" t="s">
        <v>15</v>
      </c>
      <c r="D8" s="11">
        <v>1</v>
      </c>
      <c r="E8" s="13"/>
      <c r="F8" s="13"/>
      <c r="G8" s="11"/>
      <c r="H8" s="10"/>
      <c r="I8" s="9"/>
      <c r="J8" s="9"/>
      <c r="K8" s="13"/>
      <c r="L8" s="5"/>
    </row>
    <row r="9" spans="1:12" ht="28.5" x14ac:dyDescent="0.2">
      <c r="A9" s="11">
        <v>5</v>
      </c>
      <c r="B9" s="66" t="s">
        <v>193</v>
      </c>
      <c r="C9" s="11" t="s">
        <v>15</v>
      </c>
      <c r="D9" s="11">
        <v>144</v>
      </c>
      <c r="E9" s="13"/>
      <c r="F9" s="13"/>
      <c r="G9" s="11"/>
      <c r="H9" s="10"/>
      <c r="I9" s="9"/>
      <c r="J9" s="9"/>
      <c r="K9" s="13"/>
      <c r="L9" s="5"/>
    </row>
    <row r="10" spans="1:12" x14ac:dyDescent="0.2">
      <c r="A10" s="11">
        <v>6</v>
      </c>
      <c r="B10" s="66" t="s">
        <v>194</v>
      </c>
      <c r="C10" s="11" t="s">
        <v>15</v>
      </c>
      <c r="D10" s="11">
        <v>30</v>
      </c>
      <c r="E10" s="13"/>
      <c r="F10" s="13"/>
      <c r="G10" s="11"/>
      <c r="H10" s="10"/>
      <c r="I10" s="9"/>
      <c r="J10" s="9"/>
      <c r="K10" s="13"/>
      <c r="L10" s="5"/>
    </row>
    <row r="11" spans="1:12" ht="28.5" x14ac:dyDescent="0.2">
      <c r="A11" s="11">
        <v>7</v>
      </c>
      <c r="B11" s="66" t="s">
        <v>195</v>
      </c>
      <c r="C11" s="11" t="s">
        <v>15</v>
      </c>
      <c r="D11" s="11">
        <v>144</v>
      </c>
      <c r="E11" s="13"/>
      <c r="F11" s="13"/>
      <c r="G11" s="11"/>
      <c r="H11" s="10"/>
      <c r="I11" s="9"/>
      <c r="J11" s="9"/>
      <c r="K11" s="13"/>
      <c r="L11" s="5"/>
    </row>
    <row r="12" spans="1:12" ht="85.5" x14ac:dyDescent="0.2">
      <c r="A12" s="11">
        <v>8</v>
      </c>
      <c r="B12" s="66" t="s">
        <v>196</v>
      </c>
      <c r="C12" s="11" t="s">
        <v>39</v>
      </c>
      <c r="D12" s="11"/>
      <c r="E12" s="13"/>
      <c r="F12" s="13"/>
      <c r="G12" s="11"/>
      <c r="H12" s="10"/>
      <c r="I12" s="9"/>
      <c r="J12" s="9"/>
      <c r="K12" s="13"/>
      <c r="L12" s="5"/>
    </row>
    <row r="13" spans="1:12" ht="185.25" x14ac:dyDescent="0.2">
      <c r="A13" s="11">
        <v>9</v>
      </c>
      <c r="B13" s="66" t="s">
        <v>514</v>
      </c>
      <c r="C13" s="11" t="s">
        <v>15</v>
      </c>
      <c r="D13" s="11">
        <v>500</v>
      </c>
      <c r="E13" s="13"/>
      <c r="F13" s="13"/>
      <c r="G13" s="11"/>
      <c r="H13" s="10"/>
      <c r="I13" s="9"/>
      <c r="J13" s="9"/>
      <c r="K13" s="13"/>
      <c r="L13" s="5"/>
    </row>
    <row r="14" spans="1:12" ht="114" x14ac:dyDescent="0.2">
      <c r="A14" s="11">
        <v>10</v>
      </c>
      <c r="B14" s="66" t="s">
        <v>197</v>
      </c>
      <c r="C14" s="11" t="s">
        <v>39</v>
      </c>
      <c r="D14" s="11">
        <v>2</v>
      </c>
      <c r="E14" s="13"/>
      <c r="F14" s="13"/>
      <c r="G14" s="11"/>
      <c r="H14" s="10"/>
      <c r="I14" s="9"/>
      <c r="J14" s="9"/>
      <c r="K14" s="13"/>
      <c r="L14" s="5"/>
    </row>
    <row r="15" spans="1:12" ht="42.75" x14ac:dyDescent="0.2">
      <c r="A15" s="11">
        <v>11</v>
      </c>
      <c r="B15" s="66" t="s">
        <v>198</v>
      </c>
      <c r="C15" s="11" t="s">
        <v>39</v>
      </c>
      <c r="D15" s="11">
        <v>25</v>
      </c>
      <c r="E15" s="13"/>
      <c r="F15" s="13"/>
      <c r="G15" s="11"/>
      <c r="H15" s="10"/>
      <c r="I15" s="9"/>
      <c r="J15" s="9"/>
      <c r="K15" s="13"/>
      <c r="L15" s="5"/>
    </row>
    <row r="16" spans="1:12" ht="99.75" x14ac:dyDescent="0.2">
      <c r="A16" s="11">
        <v>12</v>
      </c>
      <c r="B16" s="66" t="s">
        <v>516</v>
      </c>
      <c r="C16" s="11" t="s">
        <v>39</v>
      </c>
      <c r="D16" s="11">
        <v>70</v>
      </c>
      <c r="E16" s="13"/>
      <c r="F16" s="13"/>
      <c r="G16" s="11"/>
      <c r="H16" s="10"/>
      <c r="I16" s="9"/>
      <c r="J16" s="9"/>
      <c r="K16" s="13"/>
      <c r="L16" s="5"/>
    </row>
    <row r="17" spans="1:12" ht="99.75" x14ac:dyDescent="0.2">
      <c r="A17" s="11">
        <v>13</v>
      </c>
      <c r="B17" s="66" t="s">
        <v>515</v>
      </c>
      <c r="C17" s="11" t="s">
        <v>39</v>
      </c>
      <c r="D17" s="11">
        <v>5</v>
      </c>
      <c r="E17" s="13"/>
      <c r="F17" s="13"/>
      <c r="G17" s="11"/>
      <c r="H17" s="10"/>
      <c r="I17" s="9"/>
      <c r="J17" s="9"/>
      <c r="K17" s="13"/>
      <c r="L17" s="5"/>
    </row>
    <row r="18" spans="1:12" x14ac:dyDescent="0.2">
      <c r="A18" s="11">
        <v>14</v>
      </c>
      <c r="B18" s="66" t="s">
        <v>199</v>
      </c>
      <c r="C18" s="11" t="s">
        <v>15</v>
      </c>
      <c r="D18" s="11">
        <v>1</v>
      </c>
      <c r="E18" s="13"/>
      <c r="F18" s="13"/>
      <c r="G18" s="11"/>
      <c r="H18" s="10"/>
      <c r="I18" s="9"/>
      <c r="J18" s="9"/>
      <c r="K18" s="13"/>
      <c r="L18" s="5"/>
    </row>
    <row r="19" spans="1:12" x14ac:dyDescent="0.2">
      <c r="A19" s="11">
        <v>15</v>
      </c>
      <c r="B19" s="66" t="s">
        <v>200</v>
      </c>
      <c r="C19" s="11" t="s">
        <v>39</v>
      </c>
      <c r="D19" s="11">
        <v>1</v>
      </c>
      <c r="E19" s="13"/>
      <c r="F19" s="13"/>
      <c r="G19" s="11"/>
      <c r="H19" s="10"/>
      <c r="I19" s="9"/>
      <c r="J19" s="9"/>
      <c r="K19" s="13"/>
      <c r="L19" s="5"/>
    </row>
    <row r="20" spans="1:12" ht="99.75" x14ac:dyDescent="0.2">
      <c r="A20" s="11">
        <v>16</v>
      </c>
      <c r="B20" s="66" t="s">
        <v>517</v>
      </c>
      <c r="C20" s="11" t="s">
        <v>15</v>
      </c>
      <c r="D20" s="11">
        <v>1</v>
      </c>
      <c r="E20" s="13"/>
      <c r="F20" s="13"/>
      <c r="G20" s="11"/>
      <c r="H20" s="10"/>
      <c r="I20" s="9"/>
      <c r="J20" s="9"/>
      <c r="K20" s="13"/>
      <c r="L20" s="5"/>
    </row>
    <row r="21" spans="1:12" x14ac:dyDescent="0.2">
      <c r="A21" s="11">
        <v>17</v>
      </c>
      <c r="B21" s="118" t="s">
        <v>201</v>
      </c>
      <c r="C21" s="8" t="s">
        <v>39</v>
      </c>
      <c r="D21" s="8">
        <v>10</v>
      </c>
      <c r="E21" s="9"/>
      <c r="F21" s="58"/>
      <c r="G21" s="56"/>
      <c r="H21" s="10"/>
      <c r="I21" s="58"/>
      <c r="J21" s="58"/>
      <c r="K21" s="58"/>
      <c r="L21" s="5"/>
    </row>
    <row r="22" spans="1:12" ht="99.75" x14ac:dyDescent="0.2">
      <c r="A22" s="11">
        <v>18</v>
      </c>
      <c r="B22" s="66" t="s">
        <v>518</v>
      </c>
      <c r="C22" s="11" t="s">
        <v>15</v>
      </c>
      <c r="D22" s="11">
        <v>75</v>
      </c>
      <c r="E22" s="9"/>
      <c r="F22" s="9"/>
      <c r="G22" s="8"/>
      <c r="H22" s="10"/>
      <c r="I22" s="9"/>
      <c r="J22" s="7"/>
      <c r="K22" s="13"/>
      <c r="L22" s="5"/>
    </row>
    <row r="23" spans="1:12" x14ac:dyDescent="0.2">
      <c r="A23" s="11">
        <v>19</v>
      </c>
      <c r="B23" s="118" t="s">
        <v>519</v>
      </c>
      <c r="C23" s="8" t="s">
        <v>15</v>
      </c>
      <c r="D23" s="8">
        <v>10</v>
      </c>
      <c r="E23" s="9"/>
      <c r="F23" s="13"/>
      <c r="G23" s="11"/>
      <c r="H23" s="10"/>
      <c r="I23" s="13"/>
      <c r="J23" s="13"/>
      <c r="K23" s="13"/>
      <c r="L23" s="5"/>
    </row>
    <row r="24" spans="1:12" ht="71.25" x14ac:dyDescent="0.2">
      <c r="A24" s="11">
        <v>20</v>
      </c>
      <c r="B24" s="66" t="s">
        <v>520</v>
      </c>
      <c r="C24" s="11" t="s">
        <v>39</v>
      </c>
      <c r="D24" s="11">
        <v>1</v>
      </c>
      <c r="E24" s="13"/>
      <c r="F24" s="13"/>
      <c r="G24" s="11"/>
      <c r="H24" s="10"/>
      <c r="I24" s="13"/>
      <c r="J24" s="13"/>
      <c r="K24" s="13"/>
      <c r="L24" s="6"/>
    </row>
    <row r="25" spans="1:12" x14ac:dyDescent="0.2">
      <c r="A25" s="11">
        <v>21</v>
      </c>
      <c r="B25" s="66" t="s">
        <v>521</v>
      </c>
      <c r="C25" s="11" t="s">
        <v>39</v>
      </c>
      <c r="D25" s="11">
        <v>2</v>
      </c>
      <c r="E25" s="13"/>
      <c r="F25" s="13"/>
      <c r="G25" s="11"/>
      <c r="H25" s="10"/>
      <c r="I25" s="13"/>
      <c r="J25" s="13"/>
      <c r="K25" s="13"/>
      <c r="L25" s="6"/>
    </row>
    <row r="26" spans="1:12" x14ac:dyDescent="0.2">
      <c r="A26" s="11">
        <v>22</v>
      </c>
      <c r="B26" s="66" t="s">
        <v>522</v>
      </c>
      <c r="C26" s="11" t="s">
        <v>39</v>
      </c>
      <c r="D26" s="11">
        <v>1</v>
      </c>
      <c r="E26" s="13"/>
      <c r="F26" s="13"/>
      <c r="G26" s="11"/>
      <c r="H26" s="10"/>
      <c r="I26" s="13"/>
      <c r="J26" s="13"/>
      <c r="K26" s="13"/>
      <c r="L26" s="6"/>
    </row>
    <row r="27" spans="1:12" x14ac:dyDescent="0.2">
      <c r="A27" s="11">
        <v>23</v>
      </c>
      <c r="B27" s="66" t="s">
        <v>523</v>
      </c>
      <c r="C27" s="11" t="s">
        <v>39</v>
      </c>
      <c r="D27" s="11">
        <v>1</v>
      </c>
      <c r="E27" s="13"/>
      <c r="F27" s="13"/>
      <c r="G27" s="11"/>
      <c r="H27" s="10"/>
      <c r="I27" s="13"/>
      <c r="J27" s="13"/>
      <c r="K27" s="13"/>
      <c r="L27" s="6"/>
    </row>
    <row r="28" spans="1:12" x14ac:dyDescent="0.2">
      <c r="A28" s="11">
        <v>24</v>
      </c>
      <c r="B28" s="66" t="s">
        <v>202</v>
      </c>
      <c r="C28" s="11" t="s">
        <v>39</v>
      </c>
      <c r="D28" s="11">
        <v>1</v>
      </c>
      <c r="E28" s="13"/>
      <c r="F28" s="13"/>
      <c r="G28" s="11"/>
      <c r="H28" s="10"/>
      <c r="I28" s="13"/>
      <c r="J28" s="13"/>
      <c r="K28" s="13"/>
      <c r="L28" s="6"/>
    </row>
    <row r="29" spans="1:12" x14ac:dyDescent="0.2">
      <c r="A29" s="11">
        <v>25</v>
      </c>
      <c r="B29" s="66" t="s">
        <v>203</v>
      </c>
      <c r="C29" s="11" t="s">
        <v>39</v>
      </c>
      <c r="D29" s="11">
        <v>1</v>
      </c>
      <c r="E29" s="13"/>
      <c r="F29" s="13"/>
      <c r="G29" s="11"/>
      <c r="H29" s="10"/>
      <c r="I29" s="13"/>
      <c r="J29" s="13"/>
      <c r="K29" s="13"/>
      <c r="L29" s="6"/>
    </row>
    <row r="30" spans="1:12" ht="28.5" x14ac:dyDescent="0.2">
      <c r="A30" s="11">
        <v>26</v>
      </c>
      <c r="B30" s="66" t="s">
        <v>524</v>
      </c>
      <c r="C30" s="11" t="s">
        <v>39</v>
      </c>
      <c r="D30" s="11">
        <v>1</v>
      </c>
      <c r="E30" s="13"/>
      <c r="F30" s="13"/>
      <c r="G30" s="11"/>
      <c r="H30" s="10"/>
      <c r="I30" s="13"/>
      <c r="J30" s="13"/>
      <c r="K30" s="13"/>
      <c r="L30" s="6"/>
    </row>
    <row r="31" spans="1:12" ht="142.5" x14ac:dyDescent="0.2">
      <c r="A31" s="11">
        <v>27</v>
      </c>
      <c r="B31" s="66" t="s">
        <v>204</v>
      </c>
      <c r="C31" s="11" t="s">
        <v>15</v>
      </c>
      <c r="D31" s="11">
        <v>65</v>
      </c>
      <c r="E31" s="13"/>
      <c r="F31" s="13"/>
      <c r="G31" s="11"/>
      <c r="H31" s="10"/>
      <c r="I31" s="13"/>
      <c r="J31" s="13"/>
      <c r="K31" s="13"/>
      <c r="L31" s="5"/>
    </row>
    <row r="32" spans="1:12" ht="57" x14ac:dyDescent="0.2">
      <c r="A32" s="11">
        <v>28</v>
      </c>
      <c r="B32" s="66" t="s">
        <v>205</v>
      </c>
      <c r="C32" s="11" t="s">
        <v>15</v>
      </c>
      <c r="D32" s="11">
        <v>40</v>
      </c>
      <c r="E32" s="13"/>
      <c r="F32" s="13"/>
      <c r="G32" s="11"/>
      <c r="H32" s="10"/>
      <c r="I32" s="13"/>
      <c r="J32" s="13"/>
      <c r="K32" s="13"/>
      <c r="L32" s="5"/>
    </row>
    <row r="33" spans="1:13" ht="85.5" x14ac:dyDescent="0.2">
      <c r="A33" s="11">
        <v>29</v>
      </c>
      <c r="B33" s="66" t="s">
        <v>525</v>
      </c>
      <c r="C33" s="11" t="s">
        <v>39</v>
      </c>
      <c r="D33" s="11">
        <v>12</v>
      </c>
      <c r="E33" s="13"/>
      <c r="F33" s="13"/>
      <c r="G33" s="11"/>
      <c r="H33" s="10"/>
      <c r="I33" s="9"/>
      <c r="J33" s="9"/>
      <c r="K33" s="13"/>
      <c r="L33" s="5"/>
    </row>
    <row r="34" spans="1:13" ht="85.5" x14ac:dyDescent="0.2">
      <c r="A34" s="11">
        <v>30</v>
      </c>
      <c r="B34" s="66" t="s">
        <v>526</v>
      </c>
      <c r="C34" s="11" t="s">
        <v>39</v>
      </c>
      <c r="D34" s="11">
        <v>15</v>
      </c>
      <c r="E34" s="13"/>
      <c r="F34" s="13"/>
      <c r="G34" s="11"/>
      <c r="H34" s="10"/>
      <c r="I34" s="13"/>
      <c r="J34" s="9"/>
      <c r="K34" s="9"/>
      <c r="L34" s="5"/>
    </row>
    <row r="35" spans="1:13" ht="99.75" x14ac:dyDescent="0.2">
      <c r="A35" s="11">
        <v>31</v>
      </c>
      <c r="B35" s="66" t="s">
        <v>527</v>
      </c>
      <c r="C35" s="11" t="s">
        <v>39</v>
      </c>
      <c r="D35" s="11">
        <v>2</v>
      </c>
      <c r="E35" s="13"/>
      <c r="F35" s="13"/>
      <c r="G35" s="11"/>
      <c r="H35" s="10"/>
      <c r="I35" s="13"/>
      <c r="J35" s="9"/>
      <c r="K35" s="9"/>
      <c r="L35" s="5"/>
    </row>
    <row r="36" spans="1:13" ht="99.75" x14ac:dyDescent="0.2">
      <c r="A36" s="11">
        <v>32</v>
      </c>
      <c r="B36" s="66" t="s">
        <v>528</v>
      </c>
      <c r="C36" s="11" t="s">
        <v>39</v>
      </c>
      <c r="D36" s="11">
        <v>2</v>
      </c>
      <c r="E36" s="13"/>
      <c r="F36" s="13"/>
      <c r="G36" s="11"/>
      <c r="H36" s="10"/>
      <c r="I36" s="13"/>
      <c r="J36" s="9"/>
      <c r="K36" s="9"/>
      <c r="L36" s="5"/>
    </row>
    <row r="37" spans="1:13" ht="99.75" x14ac:dyDescent="0.2">
      <c r="A37" s="11">
        <v>33</v>
      </c>
      <c r="B37" s="66" t="s">
        <v>529</v>
      </c>
      <c r="C37" s="11" t="s">
        <v>39</v>
      </c>
      <c r="D37" s="11">
        <v>10</v>
      </c>
      <c r="E37" s="13"/>
      <c r="F37" s="13"/>
      <c r="G37" s="11"/>
      <c r="H37" s="10"/>
      <c r="I37" s="13"/>
      <c r="J37" s="9"/>
      <c r="K37" s="9"/>
      <c r="L37" s="5"/>
    </row>
    <row r="38" spans="1:13" x14ac:dyDescent="0.2">
      <c r="A38" s="11">
        <v>34</v>
      </c>
      <c r="B38" s="66" t="s">
        <v>530</v>
      </c>
      <c r="C38" s="11" t="s">
        <v>15</v>
      </c>
      <c r="D38" s="11">
        <v>10</v>
      </c>
      <c r="E38" s="13"/>
      <c r="F38" s="13"/>
      <c r="G38" s="11"/>
      <c r="H38" s="10"/>
      <c r="I38" s="13"/>
      <c r="J38" s="9"/>
      <c r="K38" s="9"/>
      <c r="L38" s="5"/>
    </row>
    <row r="39" spans="1:13" x14ac:dyDescent="0.2">
      <c r="A39" s="11">
        <v>35</v>
      </c>
      <c r="B39" s="66" t="s">
        <v>531</v>
      </c>
      <c r="C39" s="11" t="s">
        <v>15</v>
      </c>
      <c r="D39" s="11">
        <v>4</v>
      </c>
      <c r="E39" s="13"/>
      <c r="F39" s="13"/>
      <c r="G39" s="11"/>
      <c r="H39" s="10"/>
      <c r="I39" s="13"/>
      <c r="J39" s="9"/>
      <c r="K39" s="9"/>
      <c r="L39" s="5"/>
    </row>
    <row r="40" spans="1:13" ht="28.5" x14ac:dyDescent="0.2">
      <c r="A40" s="11">
        <v>36</v>
      </c>
      <c r="B40" s="66" t="s">
        <v>532</v>
      </c>
      <c r="C40" s="11" t="s">
        <v>15</v>
      </c>
      <c r="D40" s="11">
        <v>4</v>
      </c>
      <c r="E40" s="13"/>
      <c r="F40" s="13"/>
      <c r="G40" s="11"/>
      <c r="H40" s="10"/>
      <c r="I40" s="13"/>
      <c r="J40" s="9"/>
      <c r="K40" s="9"/>
      <c r="L40" s="5"/>
    </row>
    <row r="41" spans="1:13" s="4" customFormat="1" x14ac:dyDescent="0.25">
      <c r="A41" s="11"/>
      <c r="B41" s="11"/>
      <c r="C41" s="11" t="s">
        <v>12</v>
      </c>
      <c r="D41" s="11" t="s">
        <v>12</v>
      </c>
      <c r="E41" s="11" t="s">
        <v>12</v>
      </c>
      <c r="F41" s="11" t="s">
        <v>12</v>
      </c>
      <c r="G41" s="11" t="s">
        <v>12</v>
      </c>
      <c r="H41" s="119">
        <f>SUM(H5:H40)</f>
        <v>0</v>
      </c>
      <c r="I41" s="8"/>
      <c r="J41" s="8"/>
      <c r="K41" s="8"/>
      <c r="L41" s="36"/>
    </row>
    <row r="42" spans="1:13" x14ac:dyDescent="0.2">
      <c r="A42" s="5"/>
      <c r="B42" s="70"/>
      <c r="C42" s="36"/>
      <c r="D42" s="36"/>
      <c r="E42" s="5"/>
      <c r="F42" s="5"/>
      <c r="G42" s="36"/>
      <c r="H42" s="116"/>
      <c r="I42" s="5"/>
      <c r="J42" s="5"/>
      <c r="K42" s="5"/>
      <c r="L42" s="5"/>
    </row>
    <row r="43" spans="1:13" x14ac:dyDescent="0.2">
      <c r="A43" s="6"/>
    </row>
    <row r="44" spans="1:13" s="18" customFormat="1" x14ac:dyDescent="0.2">
      <c r="B44" s="25"/>
      <c r="C44" s="170"/>
      <c r="D44" s="25"/>
      <c r="E44" s="25"/>
      <c r="F44" s="25"/>
      <c r="G44" s="25"/>
      <c r="H44" s="25"/>
      <c r="I44" s="25"/>
      <c r="J44" s="25"/>
      <c r="K44" s="25"/>
      <c r="L44" s="25"/>
      <c r="M44" s="25"/>
    </row>
    <row r="45" spans="1:13" s="18" customFormat="1" x14ac:dyDescent="0.2">
      <c r="B45" s="83"/>
      <c r="C45" s="25"/>
      <c r="D45" s="188"/>
      <c r="H45" s="14" t="s">
        <v>589</v>
      </c>
      <c r="I45" s="14"/>
      <c r="J45" s="14"/>
    </row>
    <row r="46" spans="1:13" s="18" customFormat="1" x14ac:dyDescent="0.2">
      <c r="B46" s="192"/>
      <c r="C46" s="25"/>
      <c r="D46" s="188"/>
      <c r="H46" s="14" t="s">
        <v>590</v>
      </c>
      <c r="I46" s="14"/>
      <c r="J46" s="14"/>
    </row>
    <row r="47" spans="1:13" x14ac:dyDescent="0.2">
      <c r="B47" s="4"/>
      <c r="C47" s="3"/>
      <c r="E47" s="4"/>
      <c r="F47" s="4"/>
      <c r="H47" s="4"/>
      <c r="I47" s="4"/>
      <c r="J47" s="4"/>
      <c r="K47" s="4"/>
    </row>
  </sheetData>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A6C8DB-4D33-4126-B44B-FDF5CCF3D9CB}">
  <dimension ref="A1:M17"/>
  <sheetViews>
    <sheetView workbookViewId="0">
      <selection activeCell="I1" sqref="I1"/>
    </sheetView>
  </sheetViews>
  <sheetFormatPr defaultRowHeight="14.25" x14ac:dyDescent="0.2"/>
  <cols>
    <col min="1" max="1" width="9.140625" style="3"/>
    <col min="2" max="2" width="7.140625" style="3" customWidth="1"/>
    <col min="3" max="3" width="50.7109375" style="3" customWidth="1"/>
    <col min="4" max="5" width="9.140625" style="4"/>
    <col min="6" max="7" width="9.140625" style="3"/>
    <col min="8" max="8" width="9.140625" style="4"/>
    <col min="9" max="9" width="18.42578125" style="34" customWidth="1"/>
    <col min="10" max="10" width="9.140625" style="3"/>
    <col min="11" max="11" width="16" style="34" customWidth="1"/>
    <col min="12" max="16384" width="9.140625" style="3"/>
  </cols>
  <sheetData>
    <row r="1" spans="1:13" x14ac:dyDescent="0.2">
      <c r="C1" s="3" t="s">
        <v>925</v>
      </c>
      <c r="I1" s="34" t="s">
        <v>1007</v>
      </c>
    </row>
    <row r="3" spans="1:13" s="6" customFormat="1" ht="85.5" x14ac:dyDescent="0.25">
      <c r="B3" s="75" t="s">
        <v>0</v>
      </c>
      <c r="C3" s="75" t="s">
        <v>1</v>
      </c>
      <c r="D3" s="28" t="s">
        <v>2</v>
      </c>
      <c r="E3" s="28" t="s">
        <v>3</v>
      </c>
      <c r="F3" s="75" t="s">
        <v>4</v>
      </c>
      <c r="G3" s="75" t="s">
        <v>5</v>
      </c>
      <c r="H3" s="28" t="s">
        <v>6</v>
      </c>
      <c r="I3" s="29" t="s">
        <v>7</v>
      </c>
      <c r="J3" s="75" t="s">
        <v>8</v>
      </c>
      <c r="K3" s="29" t="s">
        <v>9</v>
      </c>
      <c r="L3" s="76" t="s">
        <v>10</v>
      </c>
      <c r="M3" s="5"/>
    </row>
    <row r="4" spans="1:13" ht="142.5" x14ac:dyDescent="0.2">
      <c r="B4" s="8">
        <v>1</v>
      </c>
      <c r="C4" s="66" t="s">
        <v>186</v>
      </c>
      <c r="D4" s="11" t="s">
        <v>39</v>
      </c>
      <c r="E4" s="77">
        <v>2</v>
      </c>
      <c r="F4" s="7"/>
      <c r="G4" s="7"/>
      <c r="H4" s="8"/>
      <c r="I4" s="10"/>
      <c r="J4" s="7"/>
      <c r="K4" s="10"/>
      <c r="L4" s="7"/>
    </row>
    <row r="5" spans="1:13" ht="156.75" x14ac:dyDescent="0.2">
      <c r="B5" s="8">
        <v>2</v>
      </c>
      <c r="C5" s="13" t="s">
        <v>187</v>
      </c>
      <c r="D5" s="11" t="s">
        <v>39</v>
      </c>
      <c r="E5" s="77">
        <v>2</v>
      </c>
      <c r="F5" s="7"/>
      <c r="G5" s="7"/>
      <c r="H5" s="8"/>
      <c r="I5" s="10"/>
      <c r="J5" s="7"/>
      <c r="K5" s="10"/>
      <c r="L5" s="7"/>
    </row>
    <row r="6" spans="1:13" ht="85.5" x14ac:dyDescent="0.2">
      <c r="B6" s="8">
        <v>3</v>
      </c>
      <c r="C6" s="66" t="s">
        <v>188</v>
      </c>
      <c r="D6" s="11" t="s">
        <v>39</v>
      </c>
      <c r="E6" s="77">
        <v>2</v>
      </c>
      <c r="F6" s="7"/>
      <c r="G6" s="7"/>
      <c r="H6" s="8"/>
      <c r="I6" s="10"/>
      <c r="J6" s="7"/>
      <c r="K6" s="10"/>
      <c r="L6" s="7"/>
    </row>
    <row r="7" spans="1:13" ht="85.5" x14ac:dyDescent="0.2">
      <c r="B7" s="8">
        <v>4</v>
      </c>
      <c r="C7" s="66" t="s">
        <v>189</v>
      </c>
      <c r="D7" s="11" t="s">
        <v>39</v>
      </c>
      <c r="E7" s="77">
        <v>1</v>
      </c>
      <c r="F7" s="7"/>
      <c r="G7" s="7"/>
      <c r="H7" s="8"/>
      <c r="I7" s="10"/>
      <c r="J7" s="7"/>
      <c r="K7" s="10"/>
      <c r="L7" s="7"/>
    </row>
    <row r="8" spans="1:13" ht="85.5" x14ac:dyDescent="0.2">
      <c r="B8" s="8">
        <v>5</v>
      </c>
      <c r="C8" s="66" t="s">
        <v>190</v>
      </c>
      <c r="D8" s="11" t="s">
        <v>39</v>
      </c>
      <c r="E8" s="77">
        <v>1</v>
      </c>
      <c r="F8" s="7"/>
      <c r="G8" s="7"/>
      <c r="H8" s="8"/>
      <c r="I8" s="10"/>
      <c r="J8" s="7"/>
      <c r="K8" s="10"/>
      <c r="L8" s="7"/>
    </row>
    <row r="9" spans="1:13" ht="85.5" x14ac:dyDescent="0.2">
      <c r="B9" s="8">
        <v>6</v>
      </c>
      <c r="C9" s="66" t="s">
        <v>191</v>
      </c>
      <c r="D9" s="11" t="s">
        <v>39</v>
      </c>
      <c r="E9" s="77">
        <v>1</v>
      </c>
      <c r="F9" s="7"/>
      <c r="G9" s="7"/>
      <c r="H9" s="8"/>
      <c r="I9" s="10"/>
      <c r="J9" s="7"/>
      <c r="K9" s="10"/>
      <c r="L9" s="7"/>
    </row>
    <row r="10" spans="1:13" ht="85.5" x14ac:dyDescent="0.2">
      <c r="B10" s="8">
        <v>7</v>
      </c>
      <c r="C10" s="66" t="s">
        <v>192</v>
      </c>
      <c r="D10" s="11" t="s">
        <v>39</v>
      </c>
      <c r="E10" s="77">
        <v>1</v>
      </c>
      <c r="F10" s="7"/>
      <c r="G10" s="7"/>
      <c r="H10" s="8"/>
      <c r="I10" s="10"/>
      <c r="J10" s="7"/>
      <c r="K10" s="10"/>
      <c r="L10" s="7"/>
    </row>
    <row r="11" spans="1:13" s="4" customFormat="1" x14ac:dyDescent="0.25">
      <c r="A11" s="11"/>
      <c r="B11" s="11"/>
      <c r="C11" s="11" t="s">
        <v>12</v>
      </c>
      <c r="D11" s="11" t="s">
        <v>12</v>
      </c>
      <c r="E11" s="11" t="s">
        <v>12</v>
      </c>
      <c r="F11" s="11" t="s">
        <v>12</v>
      </c>
      <c r="G11" s="11" t="s">
        <v>12</v>
      </c>
      <c r="H11" s="11"/>
      <c r="I11" s="10">
        <f>SUM(I4:I10)</f>
        <v>0</v>
      </c>
      <c r="J11" s="8"/>
      <c r="K11" s="10">
        <f>SUM(K4:K10)</f>
        <v>0</v>
      </c>
      <c r="L11" s="11"/>
    </row>
    <row r="14" spans="1:13" s="18" customFormat="1" x14ac:dyDescent="0.2">
      <c r="B14" s="25"/>
      <c r="C14" s="170"/>
      <c r="D14" s="25"/>
      <c r="E14" s="25"/>
      <c r="F14" s="25"/>
      <c r="G14" s="25"/>
      <c r="H14" s="25"/>
      <c r="I14" s="25"/>
      <c r="J14" s="25"/>
      <c r="K14" s="25"/>
      <c r="L14" s="25"/>
      <c r="M14" s="25"/>
    </row>
    <row r="15" spans="1:13" s="18" customFormat="1" x14ac:dyDescent="0.2">
      <c r="B15" s="83"/>
      <c r="C15" s="25"/>
      <c r="D15" s="188"/>
      <c r="H15" s="291" t="s">
        <v>589</v>
      </c>
      <c r="I15" s="291"/>
      <c r="J15" s="291"/>
    </row>
    <row r="16" spans="1:13" s="18" customFormat="1" x14ac:dyDescent="0.2">
      <c r="B16" s="192"/>
      <c r="C16" s="25"/>
      <c r="D16" s="188"/>
      <c r="H16" s="291" t="s">
        <v>590</v>
      </c>
      <c r="I16" s="291"/>
      <c r="J16" s="291"/>
    </row>
    <row r="17" spans="2:11" x14ac:dyDescent="0.2">
      <c r="B17" s="4"/>
      <c r="F17" s="4"/>
      <c r="G17" s="4"/>
      <c r="I17" s="4"/>
      <c r="J17" s="4"/>
      <c r="K17" s="4"/>
    </row>
  </sheetData>
  <mergeCells count="2">
    <mergeCell ref="H15:J15"/>
    <mergeCell ref="H16:J1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D9549-2699-4345-A638-57B8365CAA7B}">
  <dimension ref="A2:M37"/>
  <sheetViews>
    <sheetView workbookViewId="0">
      <selection activeCell="I2" sqref="I2"/>
    </sheetView>
  </sheetViews>
  <sheetFormatPr defaultColWidth="72.140625" defaultRowHeight="14.25" x14ac:dyDescent="0.2"/>
  <cols>
    <col min="1" max="1" width="9.85546875" style="3" customWidth="1"/>
    <col min="2" max="2" width="8.5703125" style="4" customWidth="1"/>
    <col min="3" max="3" width="72.140625" style="70"/>
    <col min="4" max="4" width="11.7109375" style="4" bestFit="1" customWidth="1"/>
    <col min="5" max="5" width="6.28515625" style="4" bestFit="1" customWidth="1"/>
    <col min="6" max="6" width="19.28515625" style="4" customWidth="1"/>
    <col min="7" max="7" width="12.140625" style="4" bestFit="1" customWidth="1"/>
    <col min="8" max="8" width="11.85546875" style="4" customWidth="1"/>
    <col min="9" max="9" width="16.42578125" style="34" bestFit="1" customWidth="1"/>
    <col min="10" max="10" width="15.85546875" style="4" customWidth="1"/>
    <col min="11" max="11" width="14.7109375" style="4" customWidth="1"/>
    <col min="12" max="12" width="20.140625" style="3" customWidth="1"/>
    <col min="13" max="16384" width="72.140625" style="3"/>
  </cols>
  <sheetData>
    <row r="2" spans="2:13" x14ac:dyDescent="0.2">
      <c r="C2" s="70" t="s">
        <v>184</v>
      </c>
      <c r="I2" s="34" t="s">
        <v>1008</v>
      </c>
    </row>
    <row r="4" spans="2:13" s="6" customFormat="1" ht="42.75" x14ac:dyDescent="0.25">
      <c r="B4" s="71" t="s">
        <v>0</v>
      </c>
      <c r="C4" s="62" t="s">
        <v>1</v>
      </c>
      <c r="D4" s="71" t="s">
        <v>2</v>
      </c>
      <c r="E4" s="71" t="s">
        <v>3</v>
      </c>
      <c r="F4" s="73" t="s">
        <v>4</v>
      </c>
      <c r="G4" s="61" t="s">
        <v>5</v>
      </c>
      <c r="H4" s="63" t="s">
        <v>6</v>
      </c>
      <c r="I4" s="63" t="s">
        <v>7</v>
      </c>
      <c r="J4" s="61" t="s">
        <v>8</v>
      </c>
      <c r="K4" s="61" t="s">
        <v>9</v>
      </c>
      <c r="L4" s="64" t="s">
        <v>10</v>
      </c>
      <c r="M4" s="5"/>
    </row>
    <row r="5" spans="2:13" ht="28.5" x14ac:dyDescent="0.2">
      <c r="B5" s="8">
        <v>1</v>
      </c>
      <c r="C5" s="66" t="s">
        <v>159</v>
      </c>
      <c r="D5" s="8" t="s">
        <v>15</v>
      </c>
      <c r="E5" s="8">
        <v>500</v>
      </c>
      <c r="F5" s="8"/>
      <c r="G5" s="8"/>
      <c r="H5" s="8"/>
      <c r="I5" s="10"/>
      <c r="J5" s="8"/>
      <c r="K5" s="8"/>
      <c r="L5" s="7"/>
    </row>
    <row r="6" spans="2:13" ht="71.25" x14ac:dyDescent="0.2">
      <c r="B6" s="8">
        <v>2</v>
      </c>
      <c r="C6" s="66" t="s">
        <v>160</v>
      </c>
      <c r="D6" s="8" t="s">
        <v>15</v>
      </c>
      <c r="E6" s="8">
        <v>150</v>
      </c>
      <c r="F6" s="8"/>
      <c r="G6" s="8"/>
      <c r="H6" s="8"/>
      <c r="I6" s="10"/>
      <c r="J6" s="8"/>
      <c r="K6" s="8"/>
      <c r="L6" s="7"/>
    </row>
    <row r="7" spans="2:13" ht="114" x14ac:dyDescent="0.2">
      <c r="B7" s="8">
        <v>3</v>
      </c>
      <c r="C7" s="66" t="s">
        <v>161</v>
      </c>
      <c r="D7" s="8" t="s">
        <v>15</v>
      </c>
      <c r="E7" s="8">
        <v>40</v>
      </c>
      <c r="F7" s="8"/>
      <c r="G7" s="8"/>
      <c r="H7" s="8"/>
      <c r="I7" s="10"/>
      <c r="J7" s="8"/>
      <c r="K7" s="8"/>
      <c r="L7" s="7"/>
    </row>
    <row r="8" spans="2:13" ht="114" x14ac:dyDescent="0.2">
      <c r="B8" s="8">
        <v>4</v>
      </c>
      <c r="C8" s="66" t="s">
        <v>162</v>
      </c>
      <c r="D8" s="8" t="s">
        <v>15</v>
      </c>
      <c r="E8" s="8">
        <v>20</v>
      </c>
      <c r="F8" s="8"/>
      <c r="G8" s="8"/>
      <c r="H8" s="8"/>
      <c r="I8" s="10"/>
      <c r="J8" s="8"/>
      <c r="K8" s="8"/>
      <c r="L8" s="7"/>
    </row>
    <row r="9" spans="2:13" ht="114" x14ac:dyDescent="0.2">
      <c r="B9" s="8">
        <v>5</v>
      </c>
      <c r="C9" s="66" t="s">
        <v>178</v>
      </c>
      <c r="D9" s="8" t="s">
        <v>15</v>
      </c>
      <c r="E9" s="8">
        <v>40</v>
      </c>
      <c r="F9" s="8"/>
      <c r="G9" s="8"/>
      <c r="H9" s="8"/>
      <c r="I9" s="10"/>
      <c r="J9" s="8"/>
      <c r="K9" s="8"/>
      <c r="L9" s="7"/>
    </row>
    <row r="10" spans="2:13" ht="42.75" x14ac:dyDescent="0.2">
      <c r="B10" s="8">
        <v>6</v>
      </c>
      <c r="C10" s="66" t="s">
        <v>163</v>
      </c>
      <c r="D10" s="8" t="s">
        <v>15</v>
      </c>
      <c r="E10" s="8">
        <v>20</v>
      </c>
      <c r="F10" s="8"/>
      <c r="G10" s="8"/>
      <c r="H10" s="8"/>
      <c r="I10" s="10"/>
      <c r="J10" s="8"/>
      <c r="K10" s="8"/>
      <c r="L10" s="7"/>
    </row>
    <row r="11" spans="2:13" ht="57" x14ac:dyDescent="0.2">
      <c r="B11" s="8">
        <v>7</v>
      </c>
      <c r="C11" s="66" t="s">
        <v>179</v>
      </c>
      <c r="D11" s="8" t="s">
        <v>15</v>
      </c>
      <c r="E11" s="8">
        <v>20</v>
      </c>
      <c r="F11" s="8"/>
      <c r="G11" s="8"/>
      <c r="H11" s="8"/>
      <c r="I11" s="10"/>
      <c r="J11" s="8"/>
      <c r="K11" s="8"/>
      <c r="L11" s="7"/>
    </row>
    <row r="12" spans="2:13" ht="57" x14ac:dyDescent="0.2">
      <c r="B12" s="8">
        <v>8</v>
      </c>
      <c r="C12" s="66" t="s">
        <v>185</v>
      </c>
      <c r="D12" s="8" t="s">
        <v>15</v>
      </c>
      <c r="E12" s="8">
        <v>20</v>
      </c>
      <c r="F12" s="8"/>
      <c r="G12" s="8"/>
      <c r="H12" s="8"/>
      <c r="I12" s="10"/>
      <c r="J12" s="8"/>
      <c r="K12" s="8"/>
      <c r="L12" s="7"/>
    </row>
    <row r="13" spans="2:13" ht="71.25" x14ac:dyDescent="0.2">
      <c r="B13" s="8">
        <v>9</v>
      </c>
      <c r="C13" s="66" t="s">
        <v>164</v>
      </c>
      <c r="D13" s="8" t="s">
        <v>15</v>
      </c>
      <c r="E13" s="8">
        <v>5</v>
      </c>
      <c r="F13" s="8"/>
      <c r="G13" s="8"/>
      <c r="H13" s="8"/>
      <c r="I13" s="10"/>
      <c r="J13" s="8"/>
      <c r="K13" s="8"/>
      <c r="L13" s="7"/>
    </row>
    <row r="14" spans="2:13" ht="28.5" x14ac:dyDescent="0.2">
      <c r="B14" s="8">
        <v>10</v>
      </c>
      <c r="C14" s="66" t="s">
        <v>180</v>
      </c>
      <c r="D14" s="8" t="s">
        <v>39</v>
      </c>
      <c r="E14" s="8">
        <v>150</v>
      </c>
      <c r="F14" s="8"/>
      <c r="G14" s="8"/>
      <c r="H14" s="8"/>
      <c r="I14" s="10"/>
      <c r="J14" s="8"/>
      <c r="K14" s="8"/>
      <c r="L14" s="7"/>
    </row>
    <row r="15" spans="2:13" ht="28.5" x14ac:dyDescent="0.2">
      <c r="B15" s="8">
        <v>11</v>
      </c>
      <c r="C15" s="66" t="s">
        <v>165</v>
      </c>
      <c r="D15" s="8" t="s">
        <v>15</v>
      </c>
      <c r="E15" s="8">
        <v>200</v>
      </c>
      <c r="F15" s="8"/>
      <c r="G15" s="8"/>
      <c r="H15" s="8"/>
      <c r="I15" s="10"/>
      <c r="J15" s="8"/>
      <c r="K15" s="8"/>
      <c r="L15" s="7"/>
    </row>
    <row r="16" spans="2:13" x14ac:dyDescent="0.2">
      <c r="B16" s="8">
        <v>12</v>
      </c>
      <c r="C16" s="66" t="s">
        <v>166</v>
      </c>
      <c r="D16" s="8" t="s">
        <v>15</v>
      </c>
      <c r="E16" s="8">
        <v>50</v>
      </c>
      <c r="F16" s="8"/>
      <c r="G16" s="8"/>
      <c r="H16" s="8"/>
      <c r="I16" s="10"/>
      <c r="J16" s="8"/>
      <c r="K16" s="8"/>
      <c r="L16" s="7"/>
    </row>
    <row r="17" spans="1:12" x14ac:dyDescent="0.2">
      <c r="B17" s="8">
        <v>13</v>
      </c>
      <c r="C17" s="66" t="s">
        <v>167</v>
      </c>
      <c r="D17" s="8" t="s">
        <v>15</v>
      </c>
      <c r="E17" s="8">
        <v>800</v>
      </c>
      <c r="F17" s="8"/>
      <c r="G17" s="8"/>
      <c r="H17" s="8"/>
      <c r="I17" s="10"/>
      <c r="J17" s="8"/>
      <c r="K17" s="8"/>
      <c r="L17" s="7"/>
    </row>
    <row r="18" spans="1:12" ht="71.25" x14ac:dyDescent="0.2">
      <c r="B18" s="8">
        <v>14</v>
      </c>
      <c r="C18" s="66" t="s">
        <v>168</v>
      </c>
      <c r="D18" s="8" t="s">
        <v>15</v>
      </c>
      <c r="E18" s="8">
        <v>1</v>
      </c>
      <c r="F18" s="8"/>
      <c r="G18" s="8"/>
      <c r="H18" s="8"/>
      <c r="I18" s="10"/>
      <c r="J18" s="8"/>
      <c r="K18" s="8"/>
      <c r="L18" s="7"/>
    </row>
    <row r="19" spans="1:12" ht="128.25" x14ac:dyDescent="0.2">
      <c r="B19" s="8">
        <v>15</v>
      </c>
      <c r="C19" s="66" t="s">
        <v>169</v>
      </c>
      <c r="D19" s="8" t="s">
        <v>15</v>
      </c>
      <c r="E19" s="8">
        <v>1</v>
      </c>
      <c r="F19" s="8"/>
      <c r="G19" s="8"/>
      <c r="H19" s="8"/>
      <c r="I19" s="10"/>
      <c r="J19" s="8"/>
      <c r="K19" s="8"/>
      <c r="L19" s="7"/>
    </row>
    <row r="20" spans="1:12" x14ac:dyDescent="0.2">
      <c r="B20" s="8">
        <v>16</v>
      </c>
      <c r="C20" s="66" t="s">
        <v>170</v>
      </c>
      <c r="D20" s="8" t="s">
        <v>15</v>
      </c>
      <c r="E20" s="8">
        <v>70</v>
      </c>
      <c r="F20" s="8"/>
      <c r="G20" s="8"/>
      <c r="H20" s="8"/>
      <c r="I20" s="10"/>
      <c r="J20" s="8"/>
      <c r="K20" s="8"/>
      <c r="L20" s="7"/>
    </row>
    <row r="21" spans="1:12" ht="28.5" x14ac:dyDescent="0.2">
      <c r="B21" s="8">
        <v>17</v>
      </c>
      <c r="C21" s="66" t="s">
        <v>171</v>
      </c>
      <c r="D21" s="8" t="s">
        <v>15</v>
      </c>
      <c r="E21" s="65">
        <v>15</v>
      </c>
      <c r="F21" s="8"/>
      <c r="G21" s="8"/>
      <c r="H21" s="8"/>
      <c r="I21" s="10"/>
      <c r="J21" s="8"/>
      <c r="K21" s="8"/>
      <c r="L21" s="7"/>
    </row>
    <row r="22" spans="1:12" ht="28.5" x14ac:dyDescent="0.2">
      <c r="B22" s="8">
        <v>18</v>
      </c>
      <c r="C22" s="66" t="s">
        <v>181</v>
      </c>
      <c r="D22" s="8" t="s">
        <v>39</v>
      </c>
      <c r="E22" s="8">
        <v>20</v>
      </c>
      <c r="F22" s="8"/>
      <c r="G22" s="8"/>
      <c r="H22" s="8"/>
      <c r="I22" s="10"/>
      <c r="J22" s="8"/>
      <c r="K22" s="8"/>
      <c r="L22" s="7"/>
    </row>
    <row r="23" spans="1:12" ht="87" x14ac:dyDescent="0.2">
      <c r="B23" s="8">
        <v>19</v>
      </c>
      <c r="C23" s="66" t="s">
        <v>182</v>
      </c>
      <c r="D23" s="8" t="s">
        <v>15</v>
      </c>
      <c r="E23" s="8">
        <v>20</v>
      </c>
      <c r="F23" s="8"/>
      <c r="G23" s="8"/>
      <c r="H23" s="8"/>
      <c r="I23" s="10"/>
      <c r="J23" s="8"/>
      <c r="K23" s="8"/>
      <c r="L23" s="7"/>
    </row>
    <row r="24" spans="1:12" x14ac:dyDescent="0.2">
      <c r="B24" s="8">
        <v>20</v>
      </c>
      <c r="C24" s="66" t="s">
        <v>172</v>
      </c>
      <c r="D24" s="8" t="s">
        <v>15</v>
      </c>
      <c r="E24" s="8">
        <v>20</v>
      </c>
      <c r="F24" s="8"/>
      <c r="G24" s="8"/>
      <c r="H24" s="8"/>
      <c r="I24" s="10"/>
      <c r="J24" s="8"/>
      <c r="K24" s="8"/>
      <c r="L24" s="7"/>
    </row>
    <row r="25" spans="1:12" x14ac:dyDescent="0.2">
      <c r="B25" s="8">
        <v>21</v>
      </c>
      <c r="C25" s="66" t="s">
        <v>173</v>
      </c>
      <c r="D25" s="8" t="s">
        <v>15</v>
      </c>
      <c r="E25" s="8">
        <v>20</v>
      </c>
      <c r="F25" s="8"/>
      <c r="G25" s="8"/>
      <c r="H25" s="8"/>
      <c r="I25" s="10"/>
      <c r="J25" s="8"/>
      <c r="K25" s="8"/>
      <c r="L25" s="7"/>
    </row>
    <row r="26" spans="1:12" ht="57" x14ac:dyDescent="0.2">
      <c r="B26" s="8">
        <v>22</v>
      </c>
      <c r="C26" s="66" t="s">
        <v>174</v>
      </c>
      <c r="D26" s="8" t="s">
        <v>15</v>
      </c>
      <c r="E26" s="8">
        <v>20</v>
      </c>
      <c r="F26" s="8"/>
      <c r="G26" s="8"/>
      <c r="H26" s="8"/>
      <c r="I26" s="10"/>
      <c r="J26" s="8"/>
      <c r="K26" s="8"/>
      <c r="L26" s="7"/>
    </row>
    <row r="27" spans="1:12" ht="128.25" x14ac:dyDescent="0.2">
      <c r="B27" s="8">
        <v>23</v>
      </c>
      <c r="C27" s="66" t="s">
        <v>183</v>
      </c>
      <c r="D27" s="8" t="s">
        <v>39</v>
      </c>
      <c r="E27" s="8">
        <v>40</v>
      </c>
      <c r="F27" s="8"/>
      <c r="G27" s="8"/>
      <c r="H27" s="8"/>
      <c r="I27" s="10"/>
      <c r="J27" s="8"/>
      <c r="K27" s="8"/>
      <c r="L27" s="7"/>
    </row>
    <row r="28" spans="1:12" ht="28.5" x14ac:dyDescent="0.2">
      <c r="B28" s="8">
        <v>24</v>
      </c>
      <c r="C28" s="66" t="s">
        <v>175</v>
      </c>
      <c r="D28" s="8" t="s">
        <v>39</v>
      </c>
      <c r="E28" s="8">
        <v>2</v>
      </c>
      <c r="F28" s="8"/>
      <c r="G28" s="8"/>
      <c r="H28" s="8"/>
      <c r="I28" s="10"/>
      <c r="J28" s="8"/>
      <c r="K28" s="8"/>
      <c r="L28" s="7"/>
    </row>
    <row r="29" spans="1:12" ht="57" x14ac:dyDescent="0.2">
      <c r="B29" s="8">
        <v>25</v>
      </c>
      <c r="C29" s="66" t="s">
        <v>176</v>
      </c>
      <c r="D29" s="8" t="s">
        <v>15</v>
      </c>
      <c r="E29" s="8">
        <v>40</v>
      </c>
      <c r="F29" s="8"/>
      <c r="G29" s="8"/>
      <c r="H29" s="8"/>
      <c r="I29" s="10"/>
      <c r="J29" s="8"/>
      <c r="K29" s="8"/>
      <c r="L29" s="7"/>
    </row>
    <row r="30" spans="1:12" ht="42.75" x14ac:dyDescent="0.2">
      <c r="B30" s="8">
        <v>26</v>
      </c>
      <c r="C30" s="66" t="s">
        <v>177</v>
      </c>
      <c r="D30" s="8" t="s">
        <v>15</v>
      </c>
      <c r="E30" s="8">
        <v>100</v>
      </c>
      <c r="F30" s="8"/>
      <c r="G30" s="8"/>
      <c r="H30" s="8"/>
      <c r="I30" s="10"/>
      <c r="J30" s="8"/>
      <c r="K30" s="8"/>
      <c r="L30" s="7"/>
    </row>
    <row r="31" spans="1:12" s="4" customFormat="1" x14ac:dyDescent="0.25">
      <c r="A31" s="72"/>
      <c r="B31" s="8" t="s">
        <v>12</v>
      </c>
      <c r="C31" s="12" t="s">
        <v>12</v>
      </c>
      <c r="D31" s="8" t="s">
        <v>12</v>
      </c>
      <c r="E31" s="8" t="s">
        <v>12</v>
      </c>
      <c r="F31" s="8" t="s">
        <v>12</v>
      </c>
      <c r="G31" s="8" t="s">
        <v>12</v>
      </c>
      <c r="H31" s="8" t="s">
        <v>12</v>
      </c>
      <c r="I31" s="10">
        <f>SUM(I5:I30)</f>
        <v>0</v>
      </c>
      <c r="J31" s="8"/>
      <c r="K31" s="8"/>
      <c r="L31" s="8"/>
    </row>
    <row r="33" spans="2:13" s="67" customFormat="1" x14ac:dyDescent="0.2">
      <c r="B33" s="68"/>
      <c r="C33" s="74"/>
      <c r="D33" s="68"/>
      <c r="E33" s="68"/>
      <c r="F33" s="68"/>
      <c r="G33" s="68"/>
      <c r="H33" s="68"/>
      <c r="I33" s="69"/>
      <c r="J33" s="68"/>
      <c r="K33" s="68"/>
    </row>
    <row r="34" spans="2:13" s="18" customFormat="1" x14ac:dyDescent="0.2">
      <c r="B34" s="25"/>
      <c r="C34" s="170"/>
      <c r="D34" s="25"/>
      <c r="E34" s="25"/>
      <c r="F34" s="25"/>
      <c r="G34" s="25"/>
      <c r="H34" s="25"/>
      <c r="I34" s="25"/>
      <c r="J34" s="25"/>
      <c r="K34" s="25"/>
      <c r="L34" s="25"/>
      <c r="M34" s="25"/>
    </row>
    <row r="35" spans="2:13" s="18" customFormat="1" x14ac:dyDescent="0.2">
      <c r="B35" s="83"/>
      <c r="C35" s="25"/>
      <c r="D35" s="188"/>
      <c r="H35" s="291" t="s">
        <v>589</v>
      </c>
      <c r="I35" s="291"/>
      <c r="J35" s="291"/>
    </row>
    <row r="36" spans="2:13" s="18" customFormat="1" x14ac:dyDescent="0.2">
      <c r="B36" s="192"/>
      <c r="C36" s="25"/>
      <c r="D36" s="188"/>
      <c r="H36" s="291" t="s">
        <v>590</v>
      </c>
      <c r="I36" s="291"/>
      <c r="J36" s="291"/>
    </row>
    <row r="37" spans="2:13" x14ac:dyDescent="0.2">
      <c r="C37" s="3"/>
      <c r="I37" s="4"/>
    </row>
  </sheetData>
  <mergeCells count="2">
    <mergeCell ref="H35:J35"/>
    <mergeCell ref="H36:J36"/>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6ED8D-472F-4EAC-B76F-AB5CA03AC3F1}">
  <dimension ref="A4:M22"/>
  <sheetViews>
    <sheetView workbookViewId="0">
      <selection activeCell="L4" sqref="L4"/>
    </sheetView>
  </sheetViews>
  <sheetFormatPr defaultRowHeight="14.25" x14ac:dyDescent="0.2"/>
  <cols>
    <col min="1" max="1" width="9.140625" style="3"/>
    <col min="2" max="2" width="9.140625" style="4"/>
    <col min="3" max="3" width="60" style="23" customWidth="1"/>
    <col min="4" max="5" width="9.140625" style="4"/>
    <col min="6" max="6" width="17.5703125" style="3" customWidth="1"/>
    <col min="7" max="7" width="18.5703125" style="3" customWidth="1"/>
    <col min="8" max="8" width="13.5703125" style="4" customWidth="1"/>
    <col min="9" max="9" width="13.140625" style="34" customWidth="1"/>
    <col min="10" max="10" width="13.85546875" style="3" customWidth="1"/>
    <col min="11" max="11" width="13.28515625" style="3" customWidth="1"/>
    <col min="12" max="12" width="23.42578125" style="3" customWidth="1"/>
    <col min="13" max="16384" width="9.140625" style="3"/>
  </cols>
  <sheetData>
    <row r="4" spans="1:13" x14ac:dyDescent="0.2">
      <c r="C4" s="3" t="s">
        <v>924</v>
      </c>
      <c r="L4" s="3" t="s">
        <v>1009</v>
      </c>
    </row>
    <row r="6" spans="1:13" s="4" customFormat="1" ht="42.75" x14ac:dyDescent="0.25">
      <c r="B6" s="28" t="s">
        <v>0</v>
      </c>
      <c r="C6" s="35" t="s">
        <v>1</v>
      </c>
      <c r="D6" s="28" t="s">
        <v>2</v>
      </c>
      <c r="E6" s="28" t="s">
        <v>3</v>
      </c>
      <c r="F6" s="28" t="s">
        <v>4</v>
      </c>
      <c r="G6" s="28" t="s">
        <v>5</v>
      </c>
      <c r="H6" s="29" t="s">
        <v>6</v>
      </c>
      <c r="I6" s="29" t="s">
        <v>7</v>
      </c>
      <c r="J6" s="28" t="s">
        <v>8</v>
      </c>
      <c r="K6" s="28" t="s">
        <v>9</v>
      </c>
      <c r="L6" s="30" t="s">
        <v>10</v>
      </c>
      <c r="M6" s="36"/>
    </row>
    <row r="7" spans="1:13" ht="114" x14ac:dyDescent="0.2">
      <c r="B7" s="8">
        <v>1</v>
      </c>
      <c r="C7" s="31" t="s">
        <v>148</v>
      </c>
      <c r="D7" s="8" t="s">
        <v>39</v>
      </c>
      <c r="E7" s="8">
        <v>40</v>
      </c>
      <c r="F7" s="7"/>
      <c r="G7" s="7"/>
      <c r="H7" s="8"/>
      <c r="I7" s="10"/>
      <c r="J7" s="7"/>
      <c r="K7" s="7"/>
      <c r="L7" s="7"/>
    </row>
    <row r="8" spans="1:13" ht="99.75" x14ac:dyDescent="0.2">
      <c r="B8" s="8">
        <v>2</v>
      </c>
      <c r="C8" s="31" t="s">
        <v>157</v>
      </c>
      <c r="D8" s="8" t="s">
        <v>15</v>
      </c>
      <c r="E8" s="8">
        <v>5</v>
      </c>
      <c r="F8" s="7"/>
      <c r="G8" s="7"/>
      <c r="H8" s="8"/>
      <c r="I8" s="10"/>
      <c r="J8" s="7"/>
      <c r="K8" s="7"/>
      <c r="L8" s="7"/>
    </row>
    <row r="9" spans="1:13" ht="142.5" x14ac:dyDescent="0.2">
      <c r="B9" s="8">
        <v>3</v>
      </c>
      <c r="C9" s="31" t="s">
        <v>149</v>
      </c>
      <c r="D9" s="8" t="s">
        <v>39</v>
      </c>
      <c r="E9" s="8">
        <v>30</v>
      </c>
      <c r="F9" s="7"/>
      <c r="G9" s="7"/>
      <c r="H9" s="8"/>
      <c r="I9" s="10"/>
      <c r="J9" s="7"/>
      <c r="K9" s="7"/>
      <c r="L9" s="7"/>
    </row>
    <row r="10" spans="1:13" ht="185.25" x14ac:dyDescent="0.2">
      <c r="B10" s="8">
        <v>4</v>
      </c>
      <c r="C10" s="31" t="s">
        <v>150</v>
      </c>
      <c r="D10" s="8" t="s">
        <v>39</v>
      </c>
      <c r="E10" s="8">
        <v>8</v>
      </c>
      <c r="F10" s="7"/>
      <c r="G10" s="7"/>
      <c r="H10" s="8"/>
      <c r="I10" s="10"/>
      <c r="J10" s="7"/>
      <c r="K10" s="7"/>
      <c r="L10" s="7"/>
    </row>
    <row r="11" spans="1:13" ht="156.75" x14ac:dyDescent="0.2">
      <c r="B11" s="8">
        <v>5</v>
      </c>
      <c r="C11" s="31" t="s">
        <v>151</v>
      </c>
      <c r="D11" s="8" t="s">
        <v>15</v>
      </c>
      <c r="E11" s="8">
        <v>15</v>
      </c>
      <c r="F11" s="7"/>
      <c r="G11" s="7"/>
      <c r="H11" s="8"/>
      <c r="I11" s="10"/>
      <c r="J11" s="7"/>
      <c r="K11" s="7"/>
      <c r="L11" s="7"/>
    </row>
    <row r="12" spans="1:13" ht="156.75" x14ac:dyDescent="0.2">
      <c r="B12" s="8">
        <v>6</v>
      </c>
      <c r="C12" s="31" t="s">
        <v>152</v>
      </c>
      <c r="D12" s="8" t="s">
        <v>15</v>
      </c>
      <c r="E12" s="8">
        <v>50</v>
      </c>
      <c r="F12" s="7"/>
      <c r="G12" s="7"/>
      <c r="H12" s="8"/>
      <c r="I12" s="10"/>
      <c r="J12" s="7"/>
      <c r="K12" s="7"/>
      <c r="L12" s="7"/>
    </row>
    <row r="13" spans="1:13" ht="199.5" x14ac:dyDescent="0.2">
      <c r="B13" s="8">
        <v>7</v>
      </c>
      <c r="C13" s="31" t="s">
        <v>153</v>
      </c>
      <c r="D13" s="8" t="s">
        <v>15</v>
      </c>
      <c r="E13" s="8">
        <v>200</v>
      </c>
      <c r="F13" s="7"/>
      <c r="G13" s="7"/>
      <c r="H13" s="8"/>
      <c r="I13" s="10"/>
      <c r="J13" s="7"/>
      <c r="K13" s="7"/>
      <c r="L13" s="7"/>
    </row>
    <row r="14" spans="1:13" ht="85.5" x14ac:dyDescent="0.2">
      <c r="B14" s="8">
        <v>8</v>
      </c>
      <c r="C14" s="60" t="s">
        <v>154</v>
      </c>
      <c r="D14" s="8" t="s">
        <v>15</v>
      </c>
      <c r="E14" s="8">
        <v>50</v>
      </c>
      <c r="F14" s="8"/>
      <c r="G14" s="8"/>
      <c r="H14" s="8"/>
      <c r="I14" s="10"/>
      <c r="J14" s="7"/>
      <c r="K14" s="7"/>
      <c r="L14" s="7"/>
    </row>
    <row r="15" spans="1:13" ht="114" x14ac:dyDescent="0.2">
      <c r="B15" s="8">
        <v>9</v>
      </c>
      <c r="C15" s="5" t="s">
        <v>155</v>
      </c>
      <c r="D15" s="8" t="s">
        <v>15</v>
      </c>
      <c r="E15" s="8">
        <v>2</v>
      </c>
      <c r="F15" s="8"/>
      <c r="G15" s="8"/>
      <c r="H15" s="8"/>
      <c r="I15" s="10"/>
      <c r="J15" s="7"/>
      <c r="K15" s="7"/>
      <c r="L15" s="7"/>
    </row>
    <row r="16" spans="1:13" s="4" customFormat="1" x14ac:dyDescent="0.25">
      <c r="A16" s="32"/>
      <c r="B16" s="11"/>
      <c r="C16" s="12" t="s">
        <v>12</v>
      </c>
      <c r="D16" s="11" t="s">
        <v>12</v>
      </c>
      <c r="E16" s="11" t="s">
        <v>12</v>
      </c>
      <c r="F16" s="11" t="s">
        <v>12</v>
      </c>
      <c r="G16" s="11" t="s">
        <v>12</v>
      </c>
      <c r="H16" s="11" t="s">
        <v>12</v>
      </c>
      <c r="I16" s="10">
        <f>SUM(I7:I15)</f>
        <v>0</v>
      </c>
      <c r="J16" s="8"/>
      <c r="K16" s="8"/>
      <c r="L16" s="11"/>
    </row>
    <row r="19" spans="2:13" s="18" customFormat="1" x14ac:dyDescent="0.2">
      <c r="B19" s="25"/>
      <c r="C19" s="170"/>
      <c r="D19" s="25"/>
      <c r="E19" s="25"/>
      <c r="F19" s="25"/>
      <c r="G19" s="25"/>
      <c r="H19" s="25"/>
      <c r="I19" s="25"/>
      <c r="J19" s="25"/>
      <c r="K19" s="25"/>
      <c r="L19" s="25"/>
      <c r="M19" s="25"/>
    </row>
    <row r="20" spans="2:13" s="18" customFormat="1" x14ac:dyDescent="0.2">
      <c r="B20" s="83"/>
      <c r="C20" s="25"/>
      <c r="D20" s="188"/>
      <c r="H20" s="291" t="s">
        <v>589</v>
      </c>
      <c r="I20" s="291"/>
      <c r="J20" s="291"/>
    </row>
    <row r="21" spans="2:13" s="18" customFormat="1" x14ac:dyDescent="0.2">
      <c r="B21" s="192"/>
      <c r="C21" s="25"/>
      <c r="D21" s="188"/>
      <c r="H21" s="291" t="s">
        <v>590</v>
      </c>
      <c r="I21" s="291"/>
      <c r="J21" s="291"/>
    </row>
    <row r="22" spans="2:13" x14ac:dyDescent="0.2">
      <c r="C22" s="3"/>
      <c r="F22" s="4"/>
      <c r="G22" s="4"/>
      <c r="I22" s="4"/>
      <c r="J22" s="4"/>
      <c r="K22" s="4"/>
    </row>
  </sheetData>
  <mergeCells count="2">
    <mergeCell ref="H20:J20"/>
    <mergeCell ref="H21:J2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4BFE8-C2C9-41A5-8B66-A28F6C63C020}">
  <dimension ref="A1:K19"/>
  <sheetViews>
    <sheetView workbookViewId="0">
      <selection activeCell="H3" sqref="H3"/>
    </sheetView>
  </sheetViews>
  <sheetFormatPr defaultRowHeight="14.25" x14ac:dyDescent="0.2"/>
  <cols>
    <col min="1" max="1" width="6.140625" style="18" customWidth="1"/>
    <col min="2" max="2" width="90.85546875" style="83" customWidth="1"/>
    <col min="3" max="3" width="9.28515625" style="25" bestFit="1" customWidth="1"/>
    <col min="4" max="4" width="9.28515625" style="190" bestFit="1" customWidth="1"/>
    <col min="5" max="5" width="14.85546875" style="18" customWidth="1"/>
    <col min="6" max="6" width="11" style="18" customWidth="1"/>
    <col min="7" max="7" width="10.28515625" style="18" bestFit="1" customWidth="1"/>
    <col min="8" max="8" width="13.7109375" style="18" customWidth="1"/>
    <col min="9" max="9" width="9.28515625" style="18" bestFit="1" customWidth="1"/>
    <col min="10" max="10" width="11.85546875" style="18" customWidth="1"/>
    <col min="11" max="11" width="16.28515625" style="18" customWidth="1"/>
    <col min="12" max="16384" width="9.140625" style="18"/>
  </cols>
  <sheetData>
    <row r="1" spans="1:11" x14ac:dyDescent="0.2">
      <c r="D1" s="188"/>
      <c r="I1" s="14"/>
      <c r="J1" s="14"/>
    </row>
    <row r="2" spans="1:11" x14ac:dyDescent="0.2">
      <c r="A2" s="102"/>
      <c r="B2" s="102"/>
      <c r="C2" s="102"/>
      <c r="D2" s="102"/>
      <c r="E2" s="102"/>
      <c r="F2" s="102"/>
      <c r="G2" s="102"/>
      <c r="H2" s="102"/>
      <c r="I2" s="102"/>
    </row>
    <row r="3" spans="1:11" x14ac:dyDescent="0.2">
      <c r="B3" s="18" t="s">
        <v>952</v>
      </c>
      <c r="D3" s="188"/>
      <c r="H3" s="18" t="s">
        <v>983</v>
      </c>
    </row>
    <row r="4" spans="1:11" x14ac:dyDescent="0.2">
      <c r="A4" s="102"/>
      <c r="B4" s="102"/>
      <c r="C4" s="102"/>
      <c r="D4" s="102"/>
      <c r="E4" s="102"/>
      <c r="F4" s="102"/>
    </row>
    <row r="5" spans="1:11" ht="57" x14ac:dyDescent="0.2">
      <c r="A5" s="230" t="s">
        <v>0</v>
      </c>
      <c r="B5" s="230" t="s">
        <v>1</v>
      </c>
      <c r="C5" s="230" t="s">
        <v>248</v>
      </c>
      <c r="D5" s="281" t="s">
        <v>249</v>
      </c>
      <c r="E5" s="230" t="s">
        <v>4</v>
      </c>
      <c r="F5" s="230" t="s">
        <v>5</v>
      </c>
      <c r="G5" s="230" t="s">
        <v>6</v>
      </c>
      <c r="H5" s="230" t="s">
        <v>7</v>
      </c>
      <c r="I5" s="230" t="s">
        <v>8</v>
      </c>
      <c r="J5" s="265" t="s">
        <v>9</v>
      </c>
      <c r="K5" s="230" t="s">
        <v>931</v>
      </c>
    </row>
    <row r="6" spans="1:11" ht="327.75" x14ac:dyDescent="0.2">
      <c r="A6" s="20">
        <v>1</v>
      </c>
      <c r="B6" s="87" t="s">
        <v>881</v>
      </c>
      <c r="C6" s="20" t="s">
        <v>574</v>
      </c>
      <c r="D6" s="173">
        <v>10000</v>
      </c>
      <c r="E6" s="108"/>
      <c r="F6" s="108"/>
      <c r="G6" s="149"/>
      <c r="H6" s="150"/>
      <c r="I6" s="151"/>
      <c r="J6" s="266"/>
      <c r="K6" s="22"/>
    </row>
    <row r="7" spans="1:11" ht="299.25" x14ac:dyDescent="0.2">
      <c r="A7" s="20">
        <v>2</v>
      </c>
      <c r="B7" s="87" t="s">
        <v>882</v>
      </c>
      <c r="C7" s="20" t="s">
        <v>574</v>
      </c>
      <c r="D7" s="173">
        <v>2000</v>
      </c>
      <c r="E7" s="108"/>
      <c r="F7" s="20"/>
      <c r="G7" s="149"/>
      <c r="H7" s="150"/>
      <c r="I7" s="151"/>
      <c r="J7" s="266"/>
      <c r="K7" s="22"/>
    </row>
    <row r="8" spans="1:11" ht="99.75" x14ac:dyDescent="0.2">
      <c r="A8" s="20">
        <v>3</v>
      </c>
      <c r="B8" s="87" t="s">
        <v>883</v>
      </c>
      <c r="C8" s="20" t="s">
        <v>574</v>
      </c>
      <c r="D8" s="173">
        <v>8000</v>
      </c>
      <c r="E8" s="20"/>
      <c r="F8" s="20"/>
      <c r="G8" s="149"/>
      <c r="H8" s="150"/>
      <c r="I8" s="151"/>
      <c r="J8" s="266"/>
      <c r="K8" s="22"/>
    </row>
    <row r="9" spans="1:11" ht="270.75" x14ac:dyDescent="0.2">
      <c r="A9" s="20">
        <v>4</v>
      </c>
      <c r="B9" s="189" t="s">
        <v>884</v>
      </c>
      <c r="C9" s="20" t="s">
        <v>574</v>
      </c>
      <c r="D9" s="173">
        <v>1000</v>
      </c>
      <c r="E9" s="20"/>
      <c r="F9" s="20"/>
      <c r="G9" s="149"/>
      <c r="H9" s="150"/>
      <c r="I9" s="151"/>
      <c r="J9" s="266"/>
      <c r="K9" s="22"/>
    </row>
    <row r="10" spans="1:11" ht="15" thickBot="1" x14ac:dyDescent="0.25">
      <c r="A10" s="294" t="s">
        <v>476</v>
      </c>
      <c r="B10" s="295"/>
      <c r="C10" s="295"/>
      <c r="D10" s="295"/>
      <c r="E10" s="295"/>
      <c r="F10" s="295"/>
      <c r="G10" s="296"/>
      <c r="H10" s="152">
        <f>SUM(H6:H9)</f>
        <v>0</v>
      </c>
      <c r="I10" s="153"/>
      <c r="J10" s="267">
        <f>SUM(J6:J9)</f>
        <v>0</v>
      </c>
      <c r="K10" s="22"/>
    </row>
    <row r="11" spans="1:11" x14ac:dyDescent="0.2">
      <c r="B11" s="297"/>
      <c r="C11" s="297"/>
      <c r="D11" s="297"/>
      <c r="E11" s="297"/>
      <c r="F11" s="297"/>
      <c r="G11" s="297"/>
      <c r="H11" s="297"/>
    </row>
    <row r="12" spans="1:11" x14ac:dyDescent="0.2">
      <c r="A12" s="293"/>
      <c r="B12" s="293"/>
      <c r="C12" s="293"/>
      <c r="D12" s="293"/>
      <c r="E12" s="293"/>
      <c r="F12" s="293"/>
    </row>
    <row r="13" spans="1:11" x14ac:dyDescent="0.2">
      <c r="D13" s="188"/>
      <c r="G13" s="154"/>
    </row>
    <row r="14" spans="1:11" x14ac:dyDescent="0.2">
      <c r="D14" s="188"/>
    </row>
    <row r="15" spans="1:11" x14ac:dyDescent="0.2">
      <c r="D15" s="188"/>
      <c r="H15" s="291" t="s">
        <v>589</v>
      </c>
      <c r="I15" s="291"/>
      <c r="J15" s="291"/>
    </row>
    <row r="16" spans="1:11" x14ac:dyDescent="0.2">
      <c r="D16" s="188"/>
      <c r="H16" s="291" t="s">
        <v>590</v>
      </c>
      <c r="I16" s="291"/>
      <c r="J16" s="291"/>
    </row>
    <row r="19" spans="9:9" x14ac:dyDescent="0.2">
      <c r="I19" s="161"/>
    </row>
  </sheetData>
  <mergeCells count="5">
    <mergeCell ref="A12:F12"/>
    <mergeCell ref="H15:J15"/>
    <mergeCell ref="H16:J16"/>
    <mergeCell ref="A10:G10"/>
    <mergeCell ref="B11:H11"/>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02A6D-311A-4C93-8B98-B85A4FECC6E8}">
  <dimension ref="A3:M18"/>
  <sheetViews>
    <sheetView workbookViewId="0">
      <selection activeCell="J3" sqref="J3"/>
    </sheetView>
  </sheetViews>
  <sheetFormatPr defaultRowHeight="14.25" x14ac:dyDescent="0.2"/>
  <cols>
    <col min="1" max="1" width="9.140625" style="3"/>
    <col min="2" max="2" width="9.140625" style="4"/>
    <col min="3" max="3" width="68.42578125" style="33" customWidth="1"/>
    <col min="4" max="8" width="9.140625" style="4"/>
    <col min="9" max="9" width="9.140625" style="3"/>
    <col min="10" max="10" width="24.85546875" style="3" customWidth="1"/>
    <col min="11" max="16384" width="9.140625" style="3"/>
  </cols>
  <sheetData>
    <row r="3" spans="1:13" x14ac:dyDescent="0.2">
      <c r="C3" s="3" t="s">
        <v>156</v>
      </c>
      <c r="J3" s="3" t="s">
        <v>1010</v>
      </c>
    </row>
    <row r="5" spans="1:13" s="4" customFormat="1" ht="85.5" x14ac:dyDescent="0.25">
      <c r="B5" s="28" t="s">
        <v>0</v>
      </c>
      <c r="C5" s="35" t="s">
        <v>1</v>
      </c>
      <c r="D5" s="28" t="s">
        <v>2</v>
      </c>
      <c r="E5" s="28" t="s">
        <v>3</v>
      </c>
      <c r="F5" s="28" t="s">
        <v>4</v>
      </c>
      <c r="G5" s="28" t="s">
        <v>5</v>
      </c>
      <c r="H5" s="29" t="s">
        <v>6</v>
      </c>
      <c r="I5" s="28" t="s">
        <v>7</v>
      </c>
      <c r="J5" s="28" t="s">
        <v>8</v>
      </c>
      <c r="K5" s="28" t="s">
        <v>9</v>
      </c>
      <c r="L5" s="225" t="s">
        <v>10</v>
      </c>
      <c r="M5" s="36"/>
    </row>
    <row r="6" spans="1:13" ht="85.5" x14ac:dyDescent="0.2">
      <c r="B6" s="8">
        <v>1</v>
      </c>
      <c r="C6" s="31" t="s">
        <v>142</v>
      </c>
      <c r="D6" s="8" t="s">
        <v>39</v>
      </c>
      <c r="E6" s="8">
        <v>16</v>
      </c>
      <c r="F6" s="8"/>
      <c r="G6" s="8"/>
      <c r="H6" s="8"/>
      <c r="I6" s="7"/>
      <c r="J6" s="7"/>
      <c r="K6" s="7"/>
      <c r="L6" s="7"/>
      <c r="M6" s="5"/>
    </row>
    <row r="7" spans="1:13" ht="57" x14ac:dyDescent="0.2">
      <c r="B7" s="8">
        <v>2</v>
      </c>
      <c r="C7" s="31" t="s">
        <v>143</v>
      </c>
      <c r="D7" s="8" t="s">
        <v>15</v>
      </c>
      <c r="E7" s="8">
        <v>2</v>
      </c>
      <c r="F7" s="8"/>
      <c r="G7" s="8"/>
      <c r="H7" s="8"/>
      <c r="I7" s="7"/>
      <c r="J7" s="7"/>
      <c r="K7" s="7"/>
      <c r="L7" s="7"/>
      <c r="M7" s="5"/>
    </row>
    <row r="8" spans="1:13" ht="42.75" x14ac:dyDescent="0.2">
      <c r="B8" s="8">
        <v>3</v>
      </c>
      <c r="C8" s="31" t="s">
        <v>144</v>
      </c>
      <c r="D8" s="8" t="s">
        <v>39</v>
      </c>
      <c r="E8" s="8">
        <v>2</v>
      </c>
      <c r="F8" s="8"/>
      <c r="G8" s="8"/>
      <c r="H8" s="8"/>
      <c r="I8" s="7"/>
      <c r="J8" s="7"/>
      <c r="K8" s="7"/>
      <c r="L8" s="7"/>
      <c r="M8" s="5"/>
    </row>
    <row r="9" spans="1:13" ht="42.75" x14ac:dyDescent="0.2">
      <c r="B9" s="8">
        <v>4</v>
      </c>
      <c r="C9" s="31" t="s">
        <v>145</v>
      </c>
      <c r="D9" s="8" t="s">
        <v>39</v>
      </c>
      <c r="E9" s="8">
        <v>1</v>
      </c>
      <c r="F9" s="8"/>
      <c r="G9" s="8"/>
      <c r="H9" s="8"/>
      <c r="I9" s="7"/>
      <c r="J9" s="7"/>
      <c r="K9" s="7"/>
      <c r="L9" s="7"/>
      <c r="M9" s="5"/>
    </row>
    <row r="10" spans="1:13" ht="57" x14ac:dyDescent="0.2">
      <c r="B10" s="8">
        <v>5</v>
      </c>
      <c r="C10" s="31" t="s">
        <v>146</v>
      </c>
      <c r="D10" s="8" t="s">
        <v>39</v>
      </c>
      <c r="E10" s="8">
        <v>3</v>
      </c>
      <c r="F10" s="8"/>
      <c r="G10" s="8"/>
      <c r="H10" s="8"/>
      <c r="I10" s="7"/>
      <c r="J10" s="7"/>
      <c r="K10" s="7"/>
      <c r="L10" s="7"/>
      <c r="M10" s="5"/>
    </row>
    <row r="11" spans="1:13" ht="28.5" x14ac:dyDescent="0.2">
      <c r="B11" s="8">
        <v>6</v>
      </c>
      <c r="C11" s="31" t="s">
        <v>147</v>
      </c>
      <c r="D11" s="8" t="s">
        <v>39</v>
      </c>
      <c r="E11" s="8">
        <v>1</v>
      </c>
      <c r="F11" s="8"/>
      <c r="G11" s="8"/>
      <c r="H11" s="8"/>
      <c r="I11" s="7"/>
      <c r="J11" s="7"/>
      <c r="K11" s="7"/>
      <c r="L11" s="7"/>
      <c r="M11" s="5"/>
    </row>
    <row r="12" spans="1:13" s="4" customFormat="1" x14ac:dyDescent="0.25">
      <c r="A12" s="32"/>
      <c r="B12" s="11"/>
      <c r="C12" s="12" t="s">
        <v>12</v>
      </c>
      <c r="D12" s="11" t="s">
        <v>12</v>
      </c>
      <c r="E12" s="11" t="s">
        <v>12</v>
      </c>
      <c r="F12" s="11" t="s">
        <v>12</v>
      </c>
      <c r="G12" s="11" t="s">
        <v>12</v>
      </c>
      <c r="H12" s="11" t="s">
        <v>12</v>
      </c>
      <c r="I12" s="8">
        <f>SUM(I6:I11)</f>
        <v>0</v>
      </c>
      <c r="J12" s="8"/>
      <c r="K12" s="8"/>
      <c r="L12" s="11"/>
    </row>
    <row r="15" spans="1:13" s="18" customFormat="1" x14ac:dyDescent="0.2">
      <c r="B15" s="25"/>
      <c r="C15" s="170"/>
      <c r="D15" s="25"/>
      <c r="E15" s="25"/>
      <c r="F15" s="25"/>
      <c r="G15" s="25"/>
      <c r="H15" s="25"/>
      <c r="I15" s="25"/>
      <c r="J15" s="25"/>
      <c r="K15" s="25"/>
      <c r="L15" s="25"/>
      <c r="M15" s="25"/>
    </row>
    <row r="16" spans="1:13" s="18" customFormat="1" x14ac:dyDescent="0.2">
      <c r="B16" s="83"/>
      <c r="C16" s="25"/>
      <c r="D16" s="188"/>
      <c r="H16" s="291" t="s">
        <v>589</v>
      </c>
      <c r="I16" s="291"/>
      <c r="J16" s="291"/>
    </row>
    <row r="17" spans="2:11" s="18" customFormat="1" x14ac:dyDescent="0.2">
      <c r="B17" s="192"/>
      <c r="C17" s="25"/>
      <c r="D17" s="188"/>
      <c r="H17" s="291" t="s">
        <v>590</v>
      </c>
      <c r="I17" s="291"/>
      <c r="J17" s="291"/>
    </row>
    <row r="18" spans="2:11" x14ac:dyDescent="0.2">
      <c r="C18" s="3"/>
      <c r="I18" s="4"/>
      <c r="J18" s="4"/>
      <c r="K18" s="4"/>
    </row>
  </sheetData>
  <mergeCells count="2">
    <mergeCell ref="H16:J16"/>
    <mergeCell ref="H17:J17"/>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F39A7-7360-4FFA-9249-2D97B2026C5A}">
  <dimension ref="A2:M25"/>
  <sheetViews>
    <sheetView workbookViewId="0">
      <selection activeCell="I2" sqref="I2"/>
    </sheetView>
  </sheetViews>
  <sheetFormatPr defaultRowHeight="14.25" x14ac:dyDescent="0.2"/>
  <cols>
    <col min="1" max="1" width="9.140625" style="3"/>
    <col min="2" max="2" width="9.28515625" style="4" bestFit="1" customWidth="1"/>
    <col min="3" max="3" width="63.5703125" style="3" customWidth="1"/>
    <col min="4" max="4" width="9.140625" style="4"/>
    <col min="5" max="5" width="9.28515625" style="4" bestFit="1" customWidth="1"/>
    <col min="6" max="6" width="10.140625" style="4" customWidth="1"/>
    <col min="7" max="7" width="9.140625" style="4"/>
    <col min="8" max="8" width="9.28515625" style="4" bestFit="1" customWidth="1"/>
    <col min="9" max="9" width="17.5703125" style="34" customWidth="1"/>
    <col min="10" max="12" width="9.140625" style="4"/>
    <col min="13" max="16384" width="9.140625" style="3"/>
  </cols>
  <sheetData>
    <row r="2" spans="2:13" x14ac:dyDescent="0.2">
      <c r="C2" s="3" t="s">
        <v>158</v>
      </c>
      <c r="I2" s="34" t="s">
        <v>1011</v>
      </c>
    </row>
    <row r="4" spans="2:13" s="4" customFormat="1" ht="85.5" x14ac:dyDescent="0.25">
      <c r="B4" s="28" t="s">
        <v>0</v>
      </c>
      <c r="C4" s="35" t="s">
        <v>1</v>
      </c>
      <c r="D4" s="28" t="s">
        <v>2</v>
      </c>
      <c r="E4" s="28" t="s">
        <v>3</v>
      </c>
      <c r="F4" s="28" t="s">
        <v>4</v>
      </c>
      <c r="G4" s="28" t="s">
        <v>5</v>
      </c>
      <c r="H4" s="29" t="s">
        <v>6</v>
      </c>
      <c r="I4" s="29" t="s">
        <v>7</v>
      </c>
      <c r="J4" s="28" t="s">
        <v>8</v>
      </c>
      <c r="K4" s="28" t="s">
        <v>9</v>
      </c>
      <c r="L4" s="30" t="s">
        <v>10</v>
      </c>
      <c r="M4" s="136"/>
    </row>
    <row r="5" spans="2:13" ht="85.5" x14ac:dyDescent="0.2">
      <c r="B5" s="8">
        <v>1</v>
      </c>
      <c r="C5" s="58" t="s">
        <v>919</v>
      </c>
      <c r="D5" s="56" t="s">
        <v>39</v>
      </c>
      <c r="E5" s="56">
        <v>4</v>
      </c>
      <c r="F5" s="56"/>
      <c r="G5" s="56"/>
      <c r="H5" s="56"/>
      <c r="I5" s="120"/>
      <c r="J5" s="121"/>
      <c r="K5" s="121"/>
      <c r="L5" s="8"/>
    </row>
    <row r="6" spans="2:13" ht="28.5" x14ac:dyDescent="0.2">
      <c r="B6" s="8">
        <v>2</v>
      </c>
      <c r="C6" s="58" t="s">
        <v>920</v>
      </c>
      <c r="D6" s="56" t="s">
        <v>39</v>
      </c>
      <c r="E6" s="56">
        <v>8</v>
      </c>
      <c r="F6" s="56"/>
      <c r="G6" s="56"/>
      <c r="H6" s="56"/>
      <c r="I6" s="120"/>
      <c r="J6" s="121"/>
      <c r="K6" s="121"/>
      <c r="L6" s="8"/>
    </row>
    <row r="7" spans="2:13" ht="85.5" x14ac:dyDescent="0.2">
      <c r="B7" s="8">
        <v>3</v>
      </c>
      <c r="C7" s="58" t="s">
        <v>921</v>
      </c>
      <c r="D7" s="56" t="s">
        <v>39</v>
      </c>
      <c r="E7" s="56">
        <v>12</v>
      </c>
      <c r="F7" s="56"/>
      <c r="G7" s="56"/>
      <c r="H7" s="56"/>
      <c r="I7" s="120"/>
      <c r="J7" s="121"/>
      <c r="K7" s="121"/>
      <c r="L7" s="8"/>
    </row>
    <row r="8" spans="2:13" ht="85.5" x14ac:dyDescent="0.2">
      <c r="B8" s="8">
        <v>4</v>
      </c>
      <c r="C8" s="58" t="s">
        <v>922</v>
      </c>
      <c r="D8" s="56" t="s">
        <v>39</v>
      </c>
      <c r="E8" s="56">
        <v>60</v>
      </c>
      <c r="F8" s="56"/>
      <c r="G8" s="56"/>
      <c r="H8" s="56"/>
      <c r="I8" s="120"/>
      <c r="J8" s="121"/>
      <c r="K8" s="121"/>
      <c r="L8" s="8"/>
    </row>
    <row r="9" spans="2:13" ht="99.75" x14ac:dyDescent="0.2">
      <c r="B9" s="8">
        <v>5</v>
      </c>
      <c r="C9" s="58" t="s">
        <v>923</v>
      </c>
      <c r="D9" s="56" t="s">
        <v>39</v>
      </c>
      <c r="E9" s="56">
        <v>60</v>
      </c>
      <c r="F9" s="56"/>
      <c r="G9" s="56"/>
      <c r="H9" s="56"/>
      <c r="I9" s="120"/>
      <c r="J9" s="121"/>
      <c r="K9" s="121"/>
      <c r="L9" s="8"/>
    </row>
    <row r="10" spans="2:13" ht="42.75" x14ac:dyDescent="0.2">
      <c r="B10" s="8">
        <v>6</v>
      </c>
      <c r="C10" s="58" t="s">
        <v>138</v>
      </c>
      <c r="D10" s="56" t="s">
        <v>11</v>
      </c>
      <c r="E10" s="56">
        <v>10</v>
      </c>
      <c r="F10" s="56"/>
      <c r="G10" s="56"/>
      <c r="H10" s="56"/>
      <c r="I10" s="120"/>
      <c r="J10" s="121"/>
      <c r="K10" s="121"/>
      <c r="L10" s="8"/>
    </row>
    <row r="11" spans="2:13" ht="42.75" x14ac:dyDescent="0.2">
      <c r="B11" s="8">
        <v>7</v>
      </c>
      <c r="C11" s="58" t="s">
        <v>139</v>
      </c>
      <c r="D11" s="56" t="s">
        <v>15</v>
      </c>
      <c r="E11" s="56">
        <v>10</v>
      </c>
      <c r="F11" s="56"/>
      <c r="G11" s="56"/>
      <c r="H11" s="56"/>
      <c r="I11" s="120"/>
      <c r="J11" s="121"/>
      <c r="K11" s="121"/>
      <c r="L11" s="8"/>
    </row>
    <row r="12" spans="2:13" ht="28.5" x14ac:dyDescent="0.2">
      <c r="B12" s="8">
        <v>8</v>
      </c>
      <c r="C12" s="58" t="s">
        <v>140</v>
      </c>
      <c r="D12" s="56" t="s">
        <v>15</v>
      </c>
      <c r="E12" s="56">
        <v>100</v>
      </c>
      <c r="F12" s="56"/>
      <c r="G12" s="56"/>
      <c r="H12" s="56"/>
      <c r="I12" s="120"/>
      <c r="J12" s="121"/>
      <c r="K12" s="121"/>
      <c r="L12" s="8"/>
    </row>
    <row r="13" spans="2:13" ht="85.5" x14ac:dyDescent="0.2">
      <c r="B13" s="8">
        <v>9</v>
      </c>
      <c r="C13" s="58" t="s">
        <v>918</v>
      </c>
      <c r="D13" s="56" t="s">
        <v>15</v>
      </c>
      <c r="E13" s="56">
        <v>2</v>
      </c>
      <c r="F13" s="56"/>
      <c r="G13" s="56"/>
      <c r="H13" s="56"/>
      <c r="I13" s="120"/>
      <c r="J13" s="121"/>
      <c r="K13" s="121"/>
      <c r="L13" s="8"/>
    </row>
    <row r="14" spans="2:13" ht="42.75" x14ac:dyDescent="0.2">
      <c r="B14" s="8">
        <v>10</v>
      </c>
      <c r="C14" s="13" t="s">
        <v>141</v>
      </c>
      <c r="D14" s="56" t="s">
        <v>15</v>
      </c>
      <c r="E14" s="56">
        <v>300</v>
      </c>
      <c r="F14" s="56"/>
      <c r="G14" s="56"/>
      <c r="H14" s="56"/>
      <c r="I14" s="120"/>
      <c r="J14" s="121"/>
      <c r="K14" s="121"/>
      <c r="L14" s="8"/>
    </row>
    <row r="15" spans="2:13" s="18" customFormat="1" ht="42.75" x14ac:dyDescent="0.2">
      <c r="B15" s="19">
        <v>11</v>
      </c>
      <c r="C15" s="108" t="s">
        <v>533</v>
      </c>
      <c r="D15" s="20" t="s">
        <v>534</v>
      </c>
      <c r="E15" s="20">
        <v>700</v>
      </c>
      <c r="F15" s="20"/>
      <c r="G15" s="20"/>
      <c r="H15" s="20"/>
      <c r="I15" s="122"/>
      <c r="J15" s="19"/>
      <c r="K15" s="19"/>
      <c r="L15" s="19"/>
    </row>
    <row r="16" spans="2:13" ht="28.5" x14ac:dyDescent="0.2">
      <c r="B16" s="8">
        <v>12</v>
      </c>
      <c r="C16" s="13" t="s">
        <v>564</v>
      </c>
      <c r="D16" s="56" t="s">
        <v>15</v>
      </c>
      <c r="E16" s="56">
        <v>200</v>
      </c>
      <c r="F16" s="56"/>
      <c r="G16" s="56"/>
      <c r="H16" s="56"/>
      <c r="I16" s="120"/>
      <c r="J16" s="121"/>
      <c r="K16" s="121"/>
      <c r="L16" s="8"/>
    </row>
    <row r="17" spans="1:13" ht="57" x14ac:dyDescent="0.2">
      <c r="B17" s="8">
        <v>13</v>
      </c>
      <c r="C17" s="13" t="s">
        <v>535</v>
      </c>
      <c r="D17" s="56" t="s">
        <v>15</v>
      </c>
      <c r="E17" s="56">
        <v>1000</v>
      </c>
      <c r="F17" s="56"/>
      <c r="G17" s="56"/>
      <c r="H17" s="56"/>
      <c r="I17" s="120"/>
      <c r="J17" s="121"/>
      <c r="K17" s="121"/>
      <c r="L17" s="8"/>
    </row>
    <row r="18" spans="1:13" s="4" customFormat="1" ht="21" customHeight="1" x14ac:dyDescent="0.25">
      <c r="A18" s="32"/>
      <c r="B18" s="11"/>
      <c r="C18" s="12" t="s">
        <v>12</v>
      </c>
      <c r="D18" s="11" t="s">
        <v>12</v>
      </c>
      <c r="E18" s="11" t="s">
        <v>12</v>
      </c>
      <c r="F18" s="11" t="s">
        <v>12</v>
      </c>
      <c r="G18" s="11" t="s">
        <v>12</v>
      </c>
      <c r="H18" s="11" t="s">
        <v>12</v>
      </c>
      <c r="I18" s="10">
        <f>SUM(I5:I17)</f>
        <v>0</v>
      </c>
      <c r="J18" s="8"/>
      <c r="K18" s="8"/>
      <c r="L18" s="11"/>
    </row>
    <row r="22" spans="1:13" s="18" customFormat="1" x14ac:dyDescent="0.2">
      <c r="B22" s="25"/>
      <c r="C22" s="170"/>
      <c r="D22" s="25"/>
      <c r="E22" s="25"/>
      <c r="F22" s="25"/>
      <c r="G22" s="25"/>
      <c r="H22" s="25"/>
      <c r="I22" s="25"/>
      <c r="J22" s="25"/>
      <c r="K22" s="25"/>
      <c r="L22" s="25"/>
      <c r="M22" s="25"/>
    </row>
    <row r="23" spans="1:13" s="18" customFormat="1" x14ac:dyDescent="0.2">
      <c r="B23" s="83"/>
      <c r="C23" s="25"/>
      <c r="D23" s="188"/>
      <c r="H23" s="291" t="s">
        <v>589</v>
      </c>
      <c r="I23" s="291"/>
      <c r="J23" s="291"/>
    </row>
    <row r="24" spans="1:13" s="18" customFormat="1" x14ac:dyDescent="0.2">
      <c r="B24" s="192"/>
      <c r="C24" s="25"/>
      <c r="D24" s="188"/>
      <c r="H24" s="291" t="s">
        <v>590</v>
      </c>
      <c r="I24" s="291"/>
      <c r="J24" s="291"/>
    </row>
    <row r="25" spans="1:13" x14ac:dyDescent="0.2">
      <c r="I25" s="4"/>
      <c r="L25" s="3"/>
    </row>
  </sheetData>
  <mergeCells count="2">
    <mergeCell ref="H23:J23"/>
    <mergeCell ref="H24:J24"/>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F9324B-CF07-4BED-8612-762B5A6D9493}">
  <dimension ref="A1:M33"/>
  <sheetViews>
    <sheetView workbookViewId="0">
      <selection activeCell="I1" sqref="I1"/>
    </sheetView>
  </sheetViews>
  <sheetFormatPr defaultRowHeight="14.25" x14ac:dyDescent="0.2"/>
  <cols>
    <col min="1" max="1" width="9.140625" style="3"/>
    <col min="2" max="2" width="9.140625" style="4"/>
    <col min="3" max="3" width="79.42578125" style="3" customWidth="1"/>
    <col min="4" max="8" width="9.140625" style="4"/>
    <col min="9" max="9" width="17.5703125" style="34" customWidth="1"/>
    <col min="10" max="12" width="9.140625" style="4"/>
    <col min="13" max="16384" width="9.140625" style="3"/>
  </cols>
  <sheetData>
    <row r="1" spans="2:13" x14ac:dyDescent="0.2">
      <c r="C1" s="3" t="s">
        <v>133</v>
      </c>
      <c r="I1" s="34" t="s">
        <v>1012</v>
      </c>
    </row>
    <row r="3" spans="2:13" s="4" customFormat="1" ht="85.5" x14ac:dyDescent="0.25">
      <c r="B3" s="28" t="s">
        <v>0</v>
      </c>
      <c r="C3" s="35" t="s">
        <v>1</v>
      </c>
      <c r="D3" s="28" t="s">
        <v>2</v>
      </c>
      <c r="E3" s="28" t="s">
        <v>3</v>
      </c>
      <c r="F3" s="28" t="s">
        <v>4</v>
      </c>
      <c r="G3" s="28" t="s">
        <v>5</v>
      </c>
      <c r="H3" s="29" t="s">
        <v>6</v>
      </c>
      <c r="I3" s="29" t="s">
        <v>7</v>
      </c>
      <c r="J3" s="28" t="s">
        <v>8</v>
      </c>
      <c r="K3" s="28" t="s">
        <v>9</v>
      </c>
      <c r="L3" s="30" t="s">
        <v>10</v>
      </c>
      <c r="M3" s="36"/>
    </row>
    <row r="4" spans="2:13" ht="256.5" x14ac:dyDescent="0.2">
      <c r="B4" s="8">
        <v>1</v>
      </c>
      <c r="C4" s="58" t="s">
        <v>134</v>
      </c>
      <c r="D4" s="8" t="s">
        <v>15</v>
      </c>
      <c r="E4" s="8">
        <v>10</v>
      </c>
      <c r="F4" s="8"/>
      <c r="G4" s="8"/>
      <c r="H4" s="8"/>
      <c r="I4" s="10"/>
      <c r="J4" s="8"/>
      <c r="K4" s="8"/>
      <c r="L4" s="8"/>
    </row>
    <row r="5" spans="2:13" ht="256.5" x14ac:dyDescent="0.2">
      <c r="B5" s="8">
        <v>2</v>
      </c>
      <c r="C5" s="58" t="s">
        <v>135</v>
      </c>
      <c r="D5" s="8" t="s">
        <v>15</v>
      </c>
      <c r="E5" s="8">
        <v>5</v>
      </c>
      <c r="F5" s="8"/>
      <c r="G5" s="8"/>
      <c r="H5" s="8"/>
      <c r="I5" s="10"/>
      <c r="J5" s="8"/>
      <c r="K5" s="8"/>
      <c r="L5" s="8"/>
    </row>
    <row r="6" spans="2:13" ht="356.25" x14ac:dyDescent="0.2">
      <c r="B6" s="8">
        <v>3</v>
      </c>
      <c r="C6" s="58" t="s">
        <v>136</v>
      </c>
      <c r="D6" s="8" t="s">
        <v>15</v>
      </c>
      <c r="E6" s="8">
        <v>10</v>
      </c>
      <c r="F6" s="8"/>
      <c r="G6" s="8"/>
      <c r="H6" s="8"/>
      <c r="I6" s="10"/>
      <c r="J6" s="8"/>
      <c r="K6" s="8"/>
      <c r="L6" s="8"/>
    </row>
    <row r="7" spans="2:13" ht="71.25" x14ac:dyDescent="0.2">
      <c r="B7" s="8">
        <v>4</v>
      </c>
      <c r="C7" s="58" t="s">
        <v>114</v>
      </c>
      <c r="D7" s="8" t="s">
        <v>15</v>
      </c>
      <c r="E7" s="8">
        <v>3</v>
      </c>
      <c r="F7" s="8"/>
      <c r="G7" s="8"/>
      <c r="H7" s="8"/>
      <c r="I7" s="10"/>
      <c r="J7" s="8"/>
      <c r="K7" s="8"/>
      <c r="L7" s="8"/>
    </row>
    <row r="8" spans="2:13" ht="42.75" x14ac:dyDescent="0.2">
      <c r="B8" s="8">
        <v>5</v>
      </c>
      <c r="C8" s="58" t="s">
        <v>115</v>
      </c>
      <c r="D8" s="8" t="s">
        <v>39</v>
      </c>
      <c r="E8" s="8">
        <v>1</v>
      </c>
      <c r="F8" s="8"/>
      <c r="G8" s="8"/>
      <c r="H8" s="8"/>
      <c r="I8" s="10"/>
      <c r="J8" s="8"/>
      <c r="K8" s="8"/>
      <c r="L8" s="8"/>
    </row>
    <row r="9" spans="2:13" ht="171" x14ac:dyDescent="0.2">
      <c r="B9" s="8">
        <v>6</v>
      </c>
      <c r="C9" s="58" t="s">
        <v>116</v>
      </c>
      <c r="D9" s="8" t="s">
        <v>15</v>
      </c>
      <c r="E9" s="8">
        <v>100</v>
      </c>
      <c r="F9" s="8"/>
      <c r="G9" s="8"/>
      <c r="H9" s="8"/>
      <c r="I9" s="10"/>
      <c r="J9" s="8"/>
      <c r="K9" s="8"/>
      <c r="L9" s="8"/>
    </row>
    <row r="10" spans="2:13" ht="185.25" x14ac:dyDescent="0.2">
      <c r="B10" s="8">
        <v>7</v>
      </c>
      <c r="C10" s="58" t="s">
        <v>117</v>
      </c>
      <c r="D10" s="8" t="s">
        <v>15</v>
      </c>
      <c r="E10" s="8">
        <v>1</v>
      </c>
      <c r="F10" s="8"/>
      <c r="G10" s="8"/>
      <c r="H10" s="8"/>
      <c r="I10" s="10"/>
      <c r="J10" s="8"/>
      <c r="K10" s="8"/>
      <c r="L10" s="8"/>
    </row>
    <row r="11" spans="2:13" ht="57" x14ac:dyDescent="0.2">
      <c r="B11" s="8">
        <v>8</v>
      </c>
      <c r="C11" s="58" t="s">
        <v>118</v>
      </c>
      <c r="D11" s="8" t="s">
        <v>15</v>
      </c>
      <c r="E11" s="8">
        <v>50</v>
      </c>
      <c r="F11" s="8"/>
      <c r="G11" s="8"/>
      <c r="H11" s="8"/>
      <c r="I11" s="10"/>
      <c r="J11" s="8"/>
      <c r="K11" s="8"/>
      <c r="L11" s="8"/>
    </row>
    <row r="12" spans="2:13" ht="28.5" x14ac:dyDescent="0.2">
      <c r="B12" s="8">
        <v>9</v>
      </c>
      <c r="C12" s="58" t="s">
        <v>119</v>
      </c>
      <c r="D12" s="8" t="s">
        <v>15</v>
      </c>
      <c r="E12" s="8">
        <v>5</v>
      </c>
      <c r="F12" s="8"/>
      <c r="G12" s="8"/>
      <c r="H12" s="8"/>
      <c r="I12" s="10"/>
      <c r="J12" s="8"/>
      <c r="K12" s="8"/>
      <c r="L12" s="8"/>
    </row>
    <row r="13" spans="2:13" ht="28.5" x14ac:dyDescent="0.2">
      <c r="B13" s="8">
        <v>10</v>
      </c>
      <c r="C13" s="58" t="s">
        <v>120</v>
      </c>
      <c r="D13" s="8" t="s">
        <v>15</v>
      </c>
      <c r="E13" s="8">
        <v>100</v>
      </c>
      <c r="F13" s="8"/>
      <c r="G13" s="8"/>
      <c r="H13" s="8"/>
      <c r="I13" s="10"/>
      <c r="J13" s="8"/>
      <c r="K13" s="8"/>
      <c r="L13" s="8"/>
    </row>
    <row r="14" spans="2:13" ht="142.5" x14ac:dyDescent="0.2">
      <c r="B14" s="8">
        <v>11</v>
      </c>
      <c r="C14" s="58" t="s">
        <v>121</v>
      </c>
      <c r="D14" s="8" t="s">
        <v>15</v>
      </c>
      <c r="E14" s="8">
        <v>40</v>
      </c>
      <c r="F14" s="8"/>
      <c r="G14" s="8"/>
      <c r="H14" s="8"/>
      <c r="I14" s="10"/>
      <c r="J14" s="8"/>
      <c r="K14" s="8"/>
      <c r="L14" s="8"/>
    </row>
    <row r="15" spans="2:13" ht="28.5" x14ac:dyDescent="0.2">
      <c r="B15" s="8">
        <v>12</v>
      </c>
      <c r="C15" s="58" t="s">
        <v>122</v>
      </c>
      <c r="D15" s="8" t="s">
        <v>15</v>
      </c>
      <c r="E15" s="8">
        <v>114</v>
      </c>
      <c r="F15" s="8"/>
      <c r="G15" s="8"/>
      <c r="H15" s="8"/>
      <c r="I15" s="10"/>
      <c r="J15" s="8"/>
      <c r="K15" s="8"/>
      <c r="L15" s="8"/>
    </row>
    <row r="16" spans="2:13" x14ac:dyDescent="0.2">
      <c r="B16" s="8">
        <v>13</v>
      </c>
      <c r="C16" s="58" t="s">
        <v>123</v>
      </c>
      <c r="D16" s="8" t="s">
        <v>15</v>
      </c>
      <c r="E16" s="8">
        <v>1</v>
      </c>
      <c r="F16" s="8"/>
      <c r="G16" s="8"/>
      <c r="H16" s="8"/>
      <c r="I16" s="10"/>
      <c r="J16" s="8"/>
      <c r="K16" s="8"/>
      <c r="L16" s="8"/>
    </row>
    <row r="17" spans="1:13" ht="28.5" x14ac:dyDescent="0.2">
      <c r="B17" s="8">
        <v>14</v>
      </c>
      <c r="C17" s="58" t="s">
        <v>124</v>
      </c>
      <c r="D17" s="8" t="s">
        <v>39</v>
      </c>
      <c r="E17" s="8">
        <v>40</v>
      </c>
      <c r="F17" s="8"/>
      <c r="G17" s="8"/>
      <c r="H17" s="8"/>
      <c r="I17" s="10"/>
      <c r="J17" s="8"/>
      <c r="K17" s="8"/>
      <c r="L17" s="8"/>
    </row>
    <row r="18" spans="1:13" ht="71.25" x14ac:dyDescent="0.2">
      <c r="B18" s="8">
        <v>15</v>
      </c>
      <c r="C18" s="58" t="s">
        <v>125</v>
      </c>
      <c r="D18" s="8" t="s">
        <v>15</v>
      </c>
      <c r="E18" s="8">
        <v>50</v>
      </c>
      <c r="F18" s="8"/>
      <c r="G18" s="8"/>
      <c r="H18" s="8"/>
      <c r="I18" s="10"/>
      <c r="J18" s="8"/>
      <c r="K18" s="8"/>
      <c r="L18" s="8"/>
    </row>
    <row r="19" spans="1:13" ht="270.75" x14ac:dyDescent="0.2">
      <c r="B19" s="8">
        <v>16</v>
      </c>
      <c r="C19" s="59" t="s">
        <v>126</v>
      </c>
      <c r="D19" s="8" t="s">
        <v>15</v>
      </c>
      <c r="E19" s="8">
        <v>10</v>
      </c>
      <c r="F19" s="8"/>
      <c r="G19" s="8"/>
      <c r="H19" s="8"/>
      <c r="I19" s="10"/>
      <c r="J19" s="8"/>
      <c r="K19" s="8"/>
      <c r="L19" s="8"/>
    </row>
    <row r="20" spans="1:13" ht="71.25" x14ac:dyDescent="0.2">
      <c r="B20" s="8">
        <v>17</v>
      </c>
      <c r="C20" s="58" t="s">
        <v>137</v>
      </c>
      <c r="D20" s="8" t="s">
        <v>39</v>
      </c>
      <c r="E20" s="8">
        <v>10</v>
      </c>
      <c r="F20" s="8"/>
      <c r="G20" s="8"/>
      <c r="H20" s="8"/>
      <c r="I20" s="10"/>
      <c r="J20" s="8"/>
      <c r="K20" s="8"/>
      <c r="L20" s="8"/>
    </row>
    <row r="21" spans="1:13" ht="85.5" x14ac:dyDescent="0.2">
      <c r="B21" s="8">
        <v>18</v>
      </c>
      <c r="C21" s="58" t="s">
        <v>127</v>
      </c>
      <c r="D21" s="8" t="s">
        <v>15</v>
      </c>
      <c r="E21" s="8">
        <v>45</v>
      </c>
      <c r="F21" s="8"/>
      <c r="G21" s="8"/>
      <c r="H21" s="8"/>
      <c r="I21" s="10"/>
      <c r="J21" s="8"/>
      <c r="K21" s="8"/>
      <c r="L21" s="8"/>
    </row>
    <row r="22" spans="1:13" ht="85.5" x14ac:dyDescent="0.2">
      <c r="B22" s="8">
        <v>19</v>
      </c>
      <c r="C22" s="58" t="s">
        <v>128</v>
      </c>
      <c r="D22" s="8" t="s">
        <v>15</v>
      </c>
      <c r="E22" s="8">
        <v>50</v>
      </c>
      <c r="F22" s="8"/>
      <c r="G22" s="8"/>
      <c r="H22" s="8"/>
      <c r="I22" s="10"/>
      <c r="J22" s="8"/>
      <c r="K22" s="8"/>
      <c r="L22" s="8"/>
    </row>
    <row r="23" spans="1:13" x14ac:dyDescent="0.2">
      <c r="B23" s="8">
        <v>20</v>
      </c>
      <c r="C23" s="58" t="s">
        <v>129</v>
      </c>
      <c r="D23" s="8" t="s">
        <v>15</v>
      </c>
      <c r="E23" s="8">
        <v>50</v>
      </c>
      <c r="F23" s="8"/>
      <c r="G23" s="8"/>
      <c r="H23" s="8"/>
      <c r="I23" s="10"/>
      <c r="J23" s="8"/>
      <c r="K23" s="8"/>
      <c r="L23" s="8"/>
    </row>
    <row r="24" spans="1:13" ht="99.75" x14ac:dyDescent="0.2">
      <c r="B24" s="8">
        <v>21</v>
      </c>
      <c r="C24" s="58" t="s">
        <v>130</v>
      </c>
      <c r="D24" s="8" t="s">
        <v>15</v>
      </c>
      <c r="E24" s="8">
        <v>180</v>
      </c>
      <c r="F24" s="8"/>
      <c r="G24" s="8"/>
      <c r="H24" s="8"/>
      <c r="I24" s="10"/>
      <c r="J24" s="8"/>
      <c r="K24" s="8"/>
      <c r="L24" s="8"/>
    </row>
    <row r="25" spans="1:13" ht="42.75" x14ac:dyDescent="0.2">
      <c r="B25" s="8">
        <v>22</v>
      </c>
      <c r="C25" s="58" t="s">
        <v>131</v>
      </c>
      <c r="D25" s="8" t="s">
        <v>15</v>
      </c>
      <c r="E25" s="8">
        <v>2</v>
      </c>
      <c r="F25" s="8"/>
      <c r="G25" s="8"/>
      <c r="H25" s="8"/>
      <c r="I25" s="10"/>
      <c r="J25" s="8"/>
      <c r="K25" s="8"/>
      <c r="L25" s="8"/>
    </row>
    <row r="26" spans="1:13" s="4" customFormat="1" x14ac:dyDescent="0.25">
      <c r="A26" s="32"/>
      <c r="B26" s="11"/>
      <c r="C26" s="11" t="s">
        <v>12</v>
      </c>
      <c r="D26" s="11" t="s">
        <v>12</v>
      </c>
      <c r="E26" s="11" t="s">
        <v>12</v>
      </c>
      <c r="F26" s="11" t="s">
        <v>12</v>
      </c>
      <c r="G26" s="11" t="s">
        <v>12</v>
      </c>
      <c r="H26" s="11" t="s">
        <v>132</v>
      </c>
      <c r="I26" s="10">
        <f>SUM(I4:I25)</f>
        <v>0</v>
      </c>
      <c r="J26" s="8"/>
      <c r="K26" s="8"/>
      <c r="L26" s="11"/>
    </row>
    <row r="30" spans="1:13" s="18" customFormat="1" x14ac:dyDescent="0.2">
      <c r="B30" s="25"/>
      <c r="C30" s="170"/>
      <c r="D30" s="25"/>
      <c r="E30" s="25"/>
      <c r="F30" s="25"/>
      <c r="G30" s="25"/>
      <c r="H30" s="25"/>
      <c r="I30" s="25"/>
      <c r="J30" s="25"/>
      <c r="K30" s="25"/>
      <c r="L30" s="25"/>
      <c r="M30" s="25"/>
    </row>
    <row r="31" spans="1:13" s="18" customFormat="1" x14ac:dyDescent="0.2">
      <c r="B31" s="83"/>
      <c r="C31" s="25"/>
      <c r="D31" s="188"/>
      <c r="H31" s="291" t="s">
        <v>589</v>
      </c>
      <c r="I31" s="291"/>
      <c r="J31" s="291"/>
    </row>
    <row r="32" spans="1:13" s="18" customFormat="1" x14ac:dyDescent="0.2">
      <c r="B32" s="192"/>
      <c r="C32" s="25"/>
      <c r="D32" s="188"/>
      <c r="H32" s="291" t="s">
        <v>590</v>
      </c>
      <c r="I32" s="291"/>
      <c r="J32" s="291"/>
    </row>
    <row r="33" spans="9:12" x14ac:dyDescent="0.2">
      <c r="I33" s="4"/>
      <c r="L33" s="3"/>
    </row>
  </sheetData>
  <mergeCells count="2">
    <mergeCell ref="H31:J31"/>
    <mergeCell ref="H32:J32"/>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1CA0B1-3160-42FE-BD31-120C3A876773}">
  <dimension ref="A2:M15"/>
  <sheetViews>
    <sheetView workbookViewId="0">
      <selection activeCell="K2" sqref="K2"/>
    </sheetView>
  </sheetViews>
  <sheetFormatPr defaultRowHeight="14.25" x14ac:dyDescent="0.2"/>
  <cols>
    <col min="1" max="1" width="9.140625" style="3"/>
    <col min="2" max="2" width="9.7109375" style="4" bestFit="1" customWidth="1"/>
    <col min="3" max="3" width="60.140625" style="33" customWidth="1"/>
    <col min="4" max="4" width="10.7109375" style="4" bestFit="1" customWidth="1"/>
    <col min="5" max="5" width="12.7109375" style="4" bestFit="1" customWidth="1"/>
    <col min="6" max="6" width="9.42578125" style="3" bestFit="1" customWidth="1"/>
    <col min="7" max="7" width="12.7109375" style="3" bestFit="1" customWidth="1"/>
    <col min="8" max="8" width="9.7109375" style="4" bestFit="1" customWidth="1"/>
    <col min="9" max="9" width="12.85546875" style="34" customWidth="1"/>
    <col min="10" max="10" width="9.140625" style="4"/>
    <col min="11" max="11" width="13.28515625" style="34" bestFit="1" customWidth="1"/>
    <col min="12" max="12" width="18.5703125" style="3" customWidth="1"/>
    <col min="13" max="16384" width="9.140625" style="3"/>
  </cols>
  <sheetData>
    <row r="2" spans="1:13" x14ac:dyDescent="0.2">
      <c r="C2" s="33" t="s">
        <v>113</v>
      </c>
      <c r="K2" s="34" t="s">
        <v>1013</v>
      </c>
    </row>
    <row r="4" spans="1:13" s="4" customFormat="1" ht="85.5" x14ac:dyDescent="0.25">
      <c r="B4" s="28" t="s">
        <v>0</v>
      </c>
      <c r="C4" s="35" t="s">
        <v>1</v>
      </c>
      <c r="D4" s="28" t="s">
        <v>2</v>
      </c>
      <c r="E4" s="28" t="s">
        <v>3</v>
      </c>
      <c r="F4" s="28" t="s">
        <v>4</v>
      </c>
      <c r="G4" s="28" t="s">
        <v>5</v>
      </c>
      <c r="H4" s="29" t="s">
        <v>6</v>
      </c>
      <c r="I4" s="29" t="s">
        <v>7</v>
      </c>
      <c r="J4" s="28" t="s">
        <v>8</v>
      </c>
      <c r="K4" s="29" t="s">
        <v>9</v>
      </c>
      <c r="L4" s="30" t="s">
        <v>10</v>
      </c>
      <c r="M4" s="36"/>
    </row>
    <row r="5" spans="1:13" ht="57" x14ac:dyDescent="0.2">
      <c r="B5" s="8">
        <v>1</v>
      </c>
      <c r="C5" s="31" t="s">
        <v>110</v>
      </c>
      <c r="D5" s="8" t="s">
        <v>15</v>
      </c>
      <c r="E5" s="8">
        <v>50</v>
      </c>
      <c r="F5" s="7"/>
      <c r="G5" s="7"/>
      <c r="H5" s="8"/>
      <c r="I5" s="10"/>
      <c r="J5" s="8"/>
      <c r="K5" s="10"/>
      <c r="L5" s="7"/>
    </row>
    <row r="6" spans="1:13" ht="28.5" x14ac:dyDescent="0.2">
      <c r="B6" s="8">
        <v>2</v>
      </c>
      <c r="C6" s="31" t="s">
        <v>111</v>
      </c>
      <c r="D6" s="8" t="s">
        <v>39</v>
      </c>
      <c r="E6" s="8">
        <v>10</v>
      </c>
      <c r="F6" s="7"/>
      <c r="G6" s="7"/>
      <c r="H6" s="8"/>
      <c r="I6" s="10"/>
      <c r="J6" s="8"/>
      <c r="K6" s="10"/>
      <c r="L6" s="7"/>
    </row>
    <row r="7" spans="1:13" ht="85.5" x14ac:dyDescent="0.2">
      <c r="B7" s="8">
        <v>3</v>
      </c>
      <c r="C7" s="31" t="s">
        <v>112</v>
      </c>
      <c r="D7" s="8" t="s">
        <v>15</v>
      </c>
      <c r="E7" s="8">
        <v>50</v>
      </c>
      <c r="F7" s="7"/>
      <c r="G7" s="7"/>
      <c r="H7" s="8"/>
      <c r="I7" s="10"/>
      <c r="J7" s="8"/>
      <c r="K7" s="10"/>
      <c r="L7" s="7"/>
    </row>
    <row r="8" spans="1:13" s="223" customFormat="1" ht="114" x14ac:dyDescent="0.2">
      <c r="A8" s="219"/>
      <c r="B8" s="20">
        <v>4</v>
      </c>
      <c r="C8" s="87" t="s">
        <v>551</v>
      </c>
      <c r="D8" s="99" t="s">
        <v>39</v>
      </c>
      <c r="E8" s="220">
        <v>1</v>
      </c>
      <c r="F8" s="221"/>
      <c r="G8" s="99"/>
      <c r="H8" s="20"/>
      <c r="I8" s="10"/>
      <c r="J8" s="222"/>
      <c r="K8" s="222"/>
      <c r="L8" s="222"/>
    </row>
    <row r="9" spans="1:13" x14ac:dyDescent="0.2">
      <c r="B9" s="8" t="s">
        <v>12</v>
      </c>
      <c r="C9" s="224"/>
      <c r="D9" s="8" t="s">
        <v>12</v>
      </c>
      <c r="E9" s="8" t="s">
        <v>12</v>
      </c>
      <c r="F9" s="7" t="s">
        <v>12</v>
      </c>
      <c r="G9" s="7" t="s">
        <v>12</v>
      </c>
      <c r="H9" s="8" t="s">
        <v>12</v>
      </c>
      <c r="I9" s="10">
        <f>SUM(I5:I8)</f>
        <v>0</v>
      </c>
      <c r="J9" s="8" t="s">
        <v>12</v>
      </c>
      <c r="K9" s="10">
        <f>SUM(K5:K7)</f>
        <v>0</v>
      </c>
      <c r="L9" s="7" t="s">
        <v>12</v>
      </c>
    </row>
    <row r="12" spans="1:13" s="18" customFormat="1" x14ac:dyDescent="0.2">
      <c r="B12" s="25"/>
      <c r="C12" s="170"/>
      <c r="D12" s="25"/>
      <c r="E12" s="25"/>
      <c r="F12" s="25"/>
      <c r="G12" s="25"/>
      <c r="H12" s="25"/>
      <c r="I12" s="25"/>
      <c r="J12" s="25"/>
      <c r="K12" s="25"/>
      <c r="L12" s="25"/>
      <c r="M12" s="25"/>
    </row>
    <row r="13" spans="1:13" s="18" customFormat="1" x14ac:dyDescent="0.2">
      <c r="B13" s="83"/>
      <c r="C13" s="25"/>
      <c r="D13" s="188"/>
      <c r="H13" s="291" t="s">
        <v>589</v>
      </c>
      <c r="I13" s="291"/>
      <c r="J13" s="291"/>
    </row>
    <row r="14" spans="1:13" s="18" customFormat="1" x14ac:dyDescent="0.2">
      <c r="B14" s="192"/>
      <c r="C14" s="25"/>
      <c r="D14" s="188"/>
      <c r="H14" s="291" t="s">
        <v>590</v>
      </c>
      <c r="I14" s="291"/>
      <c r="J14" s="291"/>
    </row>
    <row r="15" spans="1:13" x14ac:dyDescent="0.2">
      <c r="C15" s="3"/>
      <c r="F15" s="4"/>
      <c r="G15" s="4"/>
      <c r="I15" s="4"/>
      <c r="K15" s="4"/>
    </row>
  </sheetData>
  <mergeCells count="2">
    <mergeCell ref="H13:J13"/>
    <mergeCell ref="H14:J14"/>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DBE101-8D7F-49BF-93B8-268BF9EB9345}">
  <dimension ref="A2:M25"/>
  <sheetViews>
    <sheetView zoomScaleNormal="100" workbookViewId="0">
      <selection activeCell="H2" sqref="H2"/>
    </sheetView>
  </sheetViews>
  <sheetFormatPr defaultRowHeight="14.25" x14ac:dyDescent="0.2"/>
  <cols>
    <col min="1" max="1" width="9.140625" style="3"/>
    <col min="2" max="2" width="9.140625" style="4"/>
    <col min="3" max="3" width="85.42578125" style="3" customWidth="1"/>
    <col min="4" max="5" width="9.140625" style="4"/>
    <col min="6" max="6" width="15.28515625" style="4" customWidth="1"/>
    <col min="7" max="7" width="13.28515625" style="4" customWidth="1"/>
    <col min="8" max="8" width="16" style="4" customWidth="1"/>
    <col min="9" max="9" width="12.28515625" style="4" customWidth="1"/>
    <col min="10" max="10" width="14.5703125" style="4" customWidth="1"/>
    <col min="11" max="11" width="11.5703125" style="4" customWidth="1"/>
    <col min="12" max="12" width="16.7109375" style="3" customWidth="1"/>
    <col min="13" max="16384" width="9.140625" style="3"/>
  </cols>
  <sheetData>
    <row r="2" spans="1:13" x14ac:dyDescent="0.2">
      <c r="C2" s="3" t="s">
        <v>106</v>
      </c>
      <c r="H2" s="4" t="s">
        <v>1014</v>
      </c>
    </row>
    <row r="5" spans="1:13" s="6" customFormat="1" ht="57" x14ac:dyDescent="0.25">
      <c r="B5" s="28" t="s">
        <v>0</v>
      </c>
      <c r="C5" s="35" t="s">
        <v>1</v>
      </c>
      <c r="D5" s="28" t="s">
        <v>2</v>
      </c>
      <c r="E5" s="28" t="s">
        <v>3</v>
      </c>
      <c r="F5" s="28" t="s">
        <v>4</v>
      </c>
      <c r="G5" s="28" t="s">
        <v>5</v>
      </c>
      <c r="H5" s="29" t="s">
        <v>6</v>
      </c>
      <c r="I5" s="28" t="s">
        <v>7</v>
      </c>
      <c r="J5" s="28" t="s">
        <v>8</v>
      </c>
      <c r="K5" s="28" t="s">
        <v>9</v>
      </c>
      <c r="L5" s="30" t="s">
        <v>10</v>
      </c>
      <c r="M5" s="5"/>
    </row>
    <row r="6" spans="1:13" ht="99.75" x14ac:dyDescent="0.2">
      <c r="B6" s="8">
        <v>1</v>
      </c>
      <c r="C6" s="47" t="s">
        <v>96</v>
      </c>
      <c r="D6" s="8" t="s">
        <v>39</v>
      </c>
      <c r="E6" s="8">
        <v>5</v>
      </c>
      <c r="F6" s="8"/>
      <c r="G6" s="8"/>
      <c r="H6" s="8"/>
      <c r="I6" s="8"/>
      <c r="J6" s="8"/>
      <c r="K6" s="8"/>
      <c r="L6" s="7"/>
    </row>
    <row r="7" spans="1:13" ht="57" x14ac:dyDescent="0.2">
      <c r="B7" s="8">
        <v>2</v>
      </c>
      <c r="C7" s="47" t="s">
        <v>97</v>
      </c>
      <c r="D7" s="8" t="s">
        <v>15</v>
      </c>
      <c r="E7" s="8">
        <v>5</v>
      </c>
      <c r="F7" s="8"/>
      <c r="G7" s="8"/>
      <c r="H7" s="8"/>
      <c r="I7" s="8"/>
      <c r="J7" s="8"/>
      <c r="K7" s="8"/>
      <c r="L7" s="7"/>
    </row>
    <row r="8" spans="1:13" ht="57" x14ac:dyDescent="0.2">
      <c r="B8" s="8">
        <v>3</v>
      </c>
      <c r="C8" s="47" t="s">
        <v>98</v>
      </c>
      <c r="D8" s="8" t="s">
        <v>15</v>
      </c>
      <c r="E8" s="8">
        <v>40</v>
      </c>
      <c r="F8" s="8"/>
      <c r="G8" s="8"/>
      <c r="H8" s="8"/>
      <c r="I8" s="8"/>
      <c r="J8" s="8"/>
      <c r="K8" s="8"/>
      <c r="L8" s="7"/>
    </row>
    <row r="9" spans="1:13" ht="285" x14ac:dyDescent="0.2">
      <c r="B9" s="8">
        <v>4</v>
      </c>
      <c r="C9" s="27" t="s">
        <v>107</v>
      </c>
      <c r="D9" s="8" t="s">
        <v>39</v>
      </c>
      <c r="E9" s="48">
        <v>10</v>
      </c>
      <c r="F9" s="48"/>
      <c r="G9" s="48"/>
      <c r="H9" s="48"/>
      <c r="I9" s="48"/>
      <c r="J9" s="48"/>
      <c r="K9" s="48"/>
      <c r="L9" s="51"/>
    </row>
    <row r="10" spans="1:13" ht="99.75" x14ac:dyDescent="0.2">
      <c r="B10" s="8">
        <v>5</v>
      </c>
      <c r="C10" s="47" t="s">
        <v>99</v>
      </c>
      <c r="D10" s="8" t="s">
        <v>15</v>
      </c>
      <c r="E10" s="8">
        <v>50</v>
      </c>
      <c r="F10" s="8"/>
      <c r="G10" s="8"/>
      <c r="H10" s="8"/>
      <c r="I10" s="8"/>
      <c r="J10" s="8"/>
      <c r="K10" s="8"/>
      <c r="L10" s="7"/>
    </row>
    <row r="11" spans="1:13" ht="128.25" x14ac:dyDescent="0.2">
      <c r="B11" s="8">
        <v>6</v>
      </c>
      <c r="C11" s="47" t="s">
        <v>100</v>
      </c>
      <c r="D11" s="8" t="s">
        <v>15</v>
      </c>
      <c r="E11" s="8">
        <v>50</v>
      </c>
      <c r="F11" s="8"/>
      <c r="G11" s="8"/>
      <c r="H11" s="8"/>
      <c r="I11" s="8"/>
      <c r="J11" s="8"/>
      <c r="K11" s="8"/>
      <c r="L11" s="7"/>
    </row>
    <row r="12" spans="1:13" ht="71.25" x14ac:dyDescent="0.2">
      <c r="B12" s="8">
        <v>7</v>
      </c>
      <c r="C12" s="47" t="s">
        <v>101</v>
      </c>
      <c r="D12" s="8" t="s">
        <v>15</v>
      </c>
      <c r="E12" s="8">
        <v>100</v>
      </c>
      <c r="F12" s="8"/>
      <c r="G12" s="8"/>
      <c r="H12" s="8"/>
      <c r="I12" s="8"/>
      <c r="J12" s="8"/>
      <c r="K12" s="8"/>
      <c r="L12" s="7"/>
    </row>
    <row r="13" spans="1:13" ht="57" x14ac:dyDescent="0.2">
      <c r="B13" s="8">
        <v>8</v>
      </c>
      <c r="C13" s="47" t="s">
        <v>102</v>
      </c>
      <c r="D13" s="8" t="s">
        <v>15</v>
      </c>
      <c r="E13" s="8">
        <v>200</v>
      </c>
      <c r="F13" s="8"/>
      <c r="G13" s="8"/>
      <c r="H13" s="8"/>
      <c r="I13" s="8"/>
      <c r="J13" s="8"/>
      <c r="K13" s="8"/>
      <c r="L13" s="7"/>
    </row>
    <row r="14" spans="1:13" ht="71.25" x14ac:dyDescent="0.2">
      <c r="B14" s="8">
        <v>9</v>
      </c>
      <c r="C14" s="47" t="s">
        <v>103</v>
      </c>
      <c r="D14" s="8" t="s">
        <v>15</v>
      </c>
      <c r="E14" s="8">
        <v>200</v>
      </c>
      <c r="F14" s="8"/>
      <c r="G14" s="8"/>
      <c r="H14" s="8"/>
      <c r="I14" s="8"/>
      <c r="J14" s="8"/>
      <c r="K14" s="8"/>
      <c r="L14" s="7"/>
    </row>
    <row r="15" spans="1:13" ht="128.25" x14ac:dyDescent="0.2">
      <c r="B15" s="8">
        <v>10</v>
      </c>
      <c r="C15" s="47" t="s">
        <v>104</v>
      </c>
      <c r="D15" s="8" t="s">
        <v>15</v>
      </c>
      <c r="E15" s="8">
        <v>2000</v>
      </c>
      <c r="F15" s="8"/>
      <c r="G15" s="8"/>
      <c r="H15" s="8"/>
      <c r="I15" s="8"/>
      <c r="J15" s="8"/>
      <c r="K15" s="8"/>
      <c r="L15" s="7"/>
    </row>
    <row r="16" spans="1:13" ht="42.75" x14ac:dyDescent="0.2">
      <c r="A16" s="49"/>
      <c r="B16" s="4">
        <v>11</v>
      </c>
      <c r="C16" s="52" t="s">
        <v>105</v>
      </c>
      <c r="D16" s="53" t="s">
        <v>15</v>
      </c>
      <c r="E16" s="53">
        <v>240</v>
      </c>
      <c r="F16" s="54"/>
      <c r="G16" s="53"/>
      <c r="H16" s="53"/>
      <c r="I16" s="48"/>
      <c r="J16" s="53"/>
      <c r="K16" s="48"/>
      <c r="L16" s="7"/>
    </row>
    <row r="17" spans="1:13" ht="242.25" x14ac:dyDescent="0.2">
      <c r="A17" s="50"/>
      <c r="B17" s="8">
        <v>12</v>
      </c>
      <c r="C17" s="55" t="s">
        <v>109</v>
      </c>
      <c r="D17" s="56" t="s">
        <v>15</v>
      </c>
      <c r="E17" s="56">
        <v>50</v>
      </c>
      <c r="F17" s="57"/>
      <c r="G17" s="56"/>
      <c r="H17" s="56"/>
      <c r="I17" s="48"/>
      <c r="J17" s="56"/>
      <c r="K17" s="8"/>
      <c r="L17" s="7"/>
    </row>
    <row r="18" spans="1:13" ht="57" x14ac:dyDescent="0.2">
      <c r="A18" s="50"/>
      <c r="B18" s="8">
        <v>13</v>
      </c>
      <c r="C18" s="47" t="s">
        <v>108</v>
      </c>
      <c r="D18" s="56" t="s">
        <v>11</v>
      </c>
      <c r="E18" s="56">
        <v>10</v>
      </c>
      <c r="F18" s="57"/>
      <c r="G18" s="56"/>
      <c r="H18" s="56"/>
      <c r="I18" s="48"/>
      <c r="J18" s="56"/>
      <c r="K18" s="8"/>
      <c r="L18" s="7"/>
    </row>
    <row r="19" spans="1:13" s="4" customFormat="1" x14ac:dyDescent="0.2">
      <c r="A19" s="32"/>
      <c r="B19" s="11"/>
      <c r="C19" s="47" t="s">
        <v>12</v>
      </c>
      <c r="D19" s="11" t="s">
        <v>12</v>
      </c>
      <c r="E19" s="11" t="s">
        <v>12</v>
      </c>
      <c r="F19" s="11" t="s">
        <v>12</v>
      </c>
      <c r="G19" s="11" t="s">
        <v>12</v>
      </c>
      <c r="H19" s="11"/>
      <c r="I19" s="8"/>
      <c r="J19" s="8"/>
      <c r="K19" s="8"/>
      <c r="L19" s="11"/>
    </row>
    <row r="23" spans="1:13" s="18" customFormat="1" x14ac:dyDescent="0.2">
      <c r="B23" s="25"/>
      <c r="C23" s="170"/>
      <c r="D23" s="25"/>
      <c r="E23" s="25"/>
      <c r="F23" s="25"/>
      <c r="G23" s="25"/>
      <c r="H23" s="25"/>
      <c r="I23" s="25"/>
      <c r="J23" s="25"/>
      <c r="K23" s="25"/>
      <c r="L23" s="25"/>
      <c r="M23" s="25"/>
    </row>
    <row r="24" spans="1:13" s="18" customFormat="1" x14ac:dyDescent="0.2">
      <c r="B24" s="83"/>
      <c r="C24" s="25"/>
      <c r="D24" s="188"/>
      <c r="H24" s="291" t="s">
        <v>589</v>
      </c>
      <c r="I24" s="291"/>
      <c r="J24" s="291"/>
    </row>
    <row r="25" spans="1:13" s="18" customFormat="1" x14ac:dyDescent="0.2">
      <c r="B25" s="192"/>
      <c r="C25" s="25"/>
      <c r="D25" s="188"/>
      <c r="H25" s="291" t="s">
        <v>590</v>
      </c>
      <c r="I25" s="291"/>
      <c r="J25" s="291"/>
    </row>
  </sheetData>
  <mergeCells count="2">
    <mergeCell ref="H24:J24"/>
    <mergeCell ref="H25:J25"/>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40D867-96C0-42C7-8746-4C9E031A24F2}">
  <dimension ref="A5:L16"/>
  <sheetViews>
    <sheetView workbookViewId="0">
      <selection activeCell="I5" sqref="I5"/>
    </sheetView>
  </sheetViews>
  <sheetFormatPr defaultRowHeight="14.25" x14ac:dyDescent="0.2"/>
  <cols>
    <col min="1" max="1" width="9.140625" style="3"/>
    <col min="2" max="2" width="50.28515625" style="3" customWidth="1"/>
    <col min="3" max="3" width="14.42578125" style="3" customWidth="1"/>
    <col min="4" max="4" width="9.140625" style="3"/>
    <col min="5" max="5" width="15.28515625" style="3" customWidth="1"/>
    <col min="6" max="6" width="29.7109375" style="3" customWidth="1"/>
    <col min="7" max="8" width="9.140625" style="3"/>
    <col min="9" max="9" width="15" style="3" customWidth="1"/>
    <col min="10" max="10" width="9.140625" style="3"/>
    <col min="11" max="11" width="14" style="3" customWidth="1"/>
    <col min="12" max="12" width="17.5703125" style="3" customWidth="1"/>
    <col min="13" max="16384" width="9.140625" style="3"/>
  </cols>
  <sheetData>
    <row r="5" spans="1:12" x14ac:dyDescent="0.2">
      <c r="B5" s="3" t="s">
        <v>916</v>
      </c>
      <c r="I5" s="3" t="s">
        <v>1015</v>
      </c>
    </row>
    <row r="8" spans="1:12" ht="42.75" x14ac:dyDescent="0.2">
      <c r="A8" s="215" t="s">
        <v>0</v>
      </c>
      <c r="B8" s="35" t="s">
        <v>1</v>
      </c>
      <c r="C8" s="216" t="s">
        <v>18</v>
      </c>
      <c r="D8" s="216" t="s">
        <v>19</v>
      </c>
      <c r="E8" s="216" t="s">
        <v>6</v>
      </c>
      <c r="F8" s="217" t="s">
        <v>7</v>
      </c>
      <c r="G8" s="218" t="s">
        <v>20</v>
      </c>
      <c r="H8" s="216" t="s">
        <v>21</v>
      </c>
      <c r="I8" s="217" t="s">
        <v>9</v>
      </c>
      <c r="J8" s="216" t="s">
        <v>22</v>
      </c>
      <c r="K8" s="216" t="s">
        <v>5</v>
      </c>
      <c r="L8" s="64" t="s">
        <v>10</v>
      </c>
    </row>
    <row r="9" spans="1:12" ht="228" x14ac:dyDescent="0.2">
      <c r="A9" s="49">
        <v>1</v>
      </c>
      <c r="B9" s="31" t="s">
        <v>546</v>
      </c>
      <c r="C9" s="49" t="s">
        <v>39</v>
      </c>
      <c r="D9" s="49">
        <v>18</v>
      </c>
      <c r="E9" s="49"/>
      <c r="F9" s="141"/>
      <c r="G9" s="49"/>
      <c r="H9" s="49"/>
      <c r="I9" s="141"/>
      <c r="J9" s="49"/>
      <c r="K9" s="49"/>
      <c r="L9" s="7"/>
    </row>
    <row r="10" spans="1:12" ht="57" x14ac:dyDescent="0.2">
      <c r="A10" s="49">
        <v>2</v>
      </c>
      <c r="B10" s="31" t="s">
        <v>917</v>
      </c>
      <c r="C10" s="49" t="s">
        <v>11</v>
      </c>
      <c r="D10" s="49">
        <v>18</v>
      </c>
      <c r="E10" s="49"/>
      <c r="F10" s="141"/>
      <c r="G10" s="49"/>
      <c r="H10" s="49"/>
      <c r="I10" s="141"/>
      <c r="J10" s="49"/>
      <c r="K10" s="49"/>
      <c r="L10" s="7"/>
    </row>
    <row r="11" spans="1:12" x14ac:dyDescent="0.2">
      <c r="A11" s="143"/>
      <c r="B11" s="199" t="s">
        <v>83</v>
      </c>
      <c r="C11" s="139" t="s">
        <v>12</v>
      </c>
      <c r="D11" s="139" t="s">
        <v>12</v>
      </c>
      <c r="E11" s="139" t="s">
        <v>12</v>
      </c>
      <c r="F11" s="138"/>
      <c r="G11" s="139" t="s">
        <v>12</v>
      </c>
      <c r="H11" s="139"/>
      <c r="I11" s="138"/>
      <c r="J11" s="139" t="s">
        <v>12</v>
      </c>
      <c r="K11" s="139" t="s">
        <v>12</v>
      </c>
      <c r="L11" s="214"/>
    </row>
    <row r="14" spans="1:12" s="18" customFormat="1" x14ac:dyDescent="0.2">
      <c r="B14" s="25"/>
      <c r="C14" s="170"/>
      <c r="D14" s="25"/>
      <c r="E14" s="25"/>
      <c r="F14" s="25"/>
      <c r="G14" s="25"/>
      <c r="H14" s="25"/>
      <c r="I14" s="25"/>
      <c r="J14" s="25"/>
      <c r="K14" s="25"/>
      <c r="L14" s="3"/>
    </row>
    <row r="15" spans="1:12" s="18" customFormat="1" x14ac:dyDescent="0.2">
      <c r="B15" s="83"/>
      <c r="C15" s="25"/>
      <c r="G15" s="291" t="s">
        <v>589</v>
      </c>
      <c r="H15" s="291"/>
      <c r="I15" s="291"/>
      <c r="L15" s="3"/>
    </row>
    <row r="16" spans="1:12" s="18" customFormat="1" x14ac:dyDescent="0.2">
      <c r="B16" s="192"/>
      <c r="C16" s="25"/>
      <c r="G16" s="291" t="s">
        <v>590</v>
      </c>
      <c r="H16" s="291"/>
      <c r="I16" s="291"/>
      <c r="L16" s="3"/>
    </row>
  </sheetData>
  <mergeCells count="2">
    <mergeCell ref="G15:I15"/>
    <mergeCell ref="G16:I16"/>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EF414-7035-4392-A619-F082C7C0193D}">
  <dimension ref="A3:M20"/>
  <sheetViews>
    <sheetView topLeftCell="A3" workbookViewId="0">
      <selection activeCell="I3" sqref="I3"/>
    </sheetView>
  </sheetViews>
  <sheetFormatPr defaultRowHeight="14.25" x14ac:dyDescent="0.2"/>
  <cols>
    <col min="1" max="1" width="9.140625" style="3"/>
    <col min="2" max="2" width="9.140625" style="4"/>
    <col min="3" max="3" width="38.85546875" style="33" customWidth="1"/>
    <col min="4" max="5" width="9.140625" style="4"/>
    <col min="6" max="8" width="9.140625" style="3"/>
    <col min="9" max="9" width="12.85546875" style="34" customWidth="1"/>
    <col min="10" max="16384" width="9.140625" style="3"/>
  </cols>
  <sheetData>
    <row r="3" spans="1:12" x14ac:dyDescent="0.2">
      <c r="C3" s="33" t="s">
        <v>95</v>
      </c>
      <c r="I3" s="34" t="s">
        <v>1016</v>
      </c>
    </row>
    <row r="5" spans="1:12" s="36" customFormat="1" ht="85.5" x14ac:dyDescent="0.25">
      <c r="B5" s="28" t="s">
        <v>0</v>
      </c>
      <c r="C5" s="35" t="s">
        <v>1</v>
      </c>
      <c r="D5" s="28" t="s">
        <v>2</v>
      </c>
      <c r="E5" s="28" t="s">
        <v>3</v>
      </c>
      <c r="F5" s="28" t="s">
        <v>4</v>
      </c>
      <c r="G5" s="28" t="s">
        <v>5</v>
      </c>
      <c r="H5" s="29" t="s">
        <v>6</v>
      </c>
      <c r="I5" s="29" t="s">
        <v>7</v>
      </c>
      <c r="J5" s="28" t="s">
        <v>8</v>
      </c>
      <c r="K5" s="28" t="s">
        <v>9</v>
      </c>
      <c r="L5" s="30" t="s">
        <v>10</v>
      </c>
    </row>
    <row r="6" spans="1:12" ht="28.5" x14ac:dyDescent="0.2">
      <c r="B6" s="8">
        <v>1</v>
      </c>
      <c r="C6" s="31" t="s">
        <v>86</v>
      </c>
      <c r="D6" s="8" t="s">
        <v>15</v>
      </c>
      <c r="E6" s="8">
        <v>60</v>
      </c>
      <c r="F6" s="7"/>
      <c r="G6" s="7"/>
      <c r="H6" s="8"/>
      <c r="I6" s="10"/>
      <c r="J6" s="7"/>
      <c r="K6" s="7"/>
      <c r="L6" s="7"/>
    </row>
    <row r="7" spans="1:12" x14ac:dyDescent="0.2">
      <c r="B7" s="8">
        <v>2</v>
      </c>
      <c r="C7" s="31" t="s">
        <v>87</v>
      </c>
      <c r="D7" s="8" t="s">
        <v>15</v>
      </c>
      <c r="E7" s="8">
        <v>12</v>
      </c>
      <c r="F7" s="7"/>
      <c r="G7" s="7"/>
      <c r="H7" s="8"/>
      <c r="I7" s="10"/>
      <c r="J7" s="7"/>
      <c r="K7" s="7"/>
      <c r="L7" s="7"/>
    </row>
    <row r="8" spans="1:12" x14ac:dyDescent="0.2">
      <c r="B8" s="8">
        <v>3</v>
      </c>
      <c r="C8" s="31" t="s">
        <v>88</v>
      </c>
      <c r="D8" s="8" t="s">
        <v>15</v>
      </c>
      <c r="E8" s="8">
        <v>75</v>
      </c>
      <c r="F8" s="7"/>
      <c r="G8" s="7"/>
      <c r="H8" s="8"/>
      <c r="I8" s="10"/>
      <c r="J8" s="7"/>
      <c r="K8" s="7"/>
      <c r="L8" s="7"/>
    </row>
    <row r="9" spans="1:12" x14ac:dyDescent="0.2">
      <c r="B9" s="8">
        <v>4</v>
      </c>
      <c r="C9" s="31" t="s">
        <v>89</v>
      </c>
      <c r="D9" s="8" t="s">
        <v>15</v>
      </c>
      <c r="E9" s="8">
        <v>2</v>
      </c>
      <c r="F9" s="7"/>
      <c r="G9" s="7"/>
      <c r="H9" s="8"/>
      <c r="I9" s="10"/>
      <c r="J9" s="7"/>
      <c r="K9" s="7"/>
      <c r="L9" s="7"/>
    </row>
    <row r="10" spans="1:12" ht="28.5" x14ac:dyDescent="0.2">
      <c r="B10" s="8">
        <v>5</v>
      </c>
      <c r="C10" s="31" t="s">
        <v>90</v>
      </c>
      <c r="D10" s="8" t="s">
        <v>39</v>
      </c>
      <c r="E10" s="8">
        <v>2</v>
      </c>
      <c r="F10" s="7"/>
      <c r="G10" s="7"/>
      <c r="H10" s="8"/>
      <c r="I10" s="10"/>
      <c r="J10" s="7"/>
      <c r="K10" s="7"/>
      <c r="L10" s="7"/>
    </row>
    <row r="11" spans="1:12" ht="28.5" x14ac:dyDescent="0.2">
      <c r="B11" s="8">
        <v>6</v>
      </c>
      <c r="C11" s="31" t="s">
        <v>91</v>
      </c>
      <c r="D11" s="8" t="s">
        <v>15</v>
      </c>
      <c r="E11" s="8">
        <v>10</v>
      </c>
      <c r="F11" s="7"/>
      <c r="G11" s="7"/>
      <c r="H11" s="8"/>
      <c r="I11" s="10"/>
      <c r="J11" s="7"/>
      <c r="K11" s="7"/>
      <c r="L11" s="7"/>
    </row>
    <row r="12" spans="1:12" ht="28.5" x14ac:dyDescent="0.2">
      <c r="B12" s="8">
        <v>7</v>
      </c>
      <c r="C12" s="31" t="s">
        <v>92</v>
      </c>
      <c r="D12" s="8" t="s">
        <v>15</v>
      </c>
      <c r="E12" s="8">
        <v>40</v>
      </c>
      <c r="F12" s="7"/>
      <c r="G12" s="7"/>
      <c r="H12" s="8"/>
      <c r="I12" s="10"/>
      <c r="J12" s="7"/>
      <c r="K12" s="7"/>
      <c r="L12" s="7"/>
    </row>
    <row r="13" spans="1:12" ht="28.5" x14ac:dyDescent="0.2">
      <c r="B13" s="8">
        <v>8</v>
      </c>
      <c r="C13" s="31" t="s">
        <v>93</v>
      </c>
      <c r="D13" s="8" t="s">
        <v>15</v>
      </c>
      <c r="E13" s="8">
        <v>20</v>
      </c>
      <c r="F13" s="7"/>
      <c r="G13" s="7"/>
      <c r="H13" s="8"/>
      <c r="I13" s="10"/>
      <c r="J13" s="7"/>
      <c r="K13" s="7"/>
      <c r="L13" s="7"/>
    </row>
    <row r="14" spans="1:12" ht="71.25" x14ac:dyDescent="0.2">
      <c r="B14" s="8">
        <v>9</v>
      </c>
      <c r="C14" s="31" t="s">
        <v>94</v>
      </c>
      <c r="D14" s="8" t="s">
        <v>15</v>
      </c>
      <c r="E14" s="8">
        <v>30</v>
      </c>
      <c r="F14" s="7"/>
      <c r="G14" s="7"/>
      <c r="H14" s="8"/>
      <c r="I14" s="10"/>
      <c r="J14" s="7"/>
      <c r="K14" s="7"/>
      <c r="L14" s="7"/>
    </row>
    <row r="15" spans="1:12" s="4" customFormat="1" x14ac:dyDescent="0.25">
      <c r="A15" s="32"/>
      <c r="B15" s="11"/>
      <c r="C15" s="12" t="s">
        <v>12</v>
      </c>
      <c r="D15" s="11" t="s">
        <v>12</v>
      </c>
      <c r="E15" s="11" t="s">
        <v>12</v>
      </c>
      <c r="F15" s="11" t="s">
        <v>12</v>
      </c>
      <c r="G15" s="11" t="s">
        <v>12</v>
      </c>
      <c r="H15" s="11" t="s">
        <v>12</v>
      </c>
      <c r="I15" s="10"/>
      <c r="J15" s="8"/>
      <c r="K15" s="8"/>
      <c r="L15" s="11"/>
    </row>
    <row r="18" spans="2:13" s="41" customFormat="1" ht="15" x14ac:dyDescent="0.2">
      <c r="B18" s="207"/>
      <c r="C18" s="208"/>
      <c r="D18" s="207"/>
      <c r="E18" s="207"/>
      <c r="F18" s="207"/>
      <c r="G18" s="207"/>
      <c r="H18" s="207"/>
      <c r="I18" s="207"/>
      <c r="J18" s="207"/>
      <c r="K18" s="207"/>
      <c r="L18" s="207"/>
      <c r="M18" s="207"/>
    </row>
    <row r="19" spans="2:13" s="41" customFormat="1" ht="15" x14ac:dyDescent="0.2">
      <c r="B19" s="209"/>
      <c r="C19" s="207"/>
      <c r="D19" s="210"/>
      <c r="H19" s="342" t="s">
        <v>589</v>
      </c>
      <c r="I19" s="342"/>
      <c r="J19" s="342"/>
    </row>
    <row r="20" spans="2:13" s="41" customFormat="1" ht="15" x14ac:dyDescent="0.2">
      <c r="B20" s="211"/>
      <c r="C20" s="207"/>
      <c r="D20" s="210"/>
      <c r="H20" s="342" t="s">
        <v>590</v>
      </c>
      <c r="I20" s="342"/>
      <c r="J20" s="342"/>
    </row>
  </sheetData>
  <mergeCells count="2">
    <mergeCell ref="H19:J19"/>
    <mergeCell ref="H20:J20"/>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EDB799-8734-435F-8E1D-7B7F2CD62DEC}">
  <dimension ref="A6:M19"/>
  <sheetViews>
    <sheetView workbookViewId="0">
      <selection activeCell="I6" sqref="I6"/>
    </sheetView>
  </sheetViews>
  <sheetFormatPr defaultRowHeight="15" x14ac:dyDescent="0.2"/>
  <cols>
    <col min="1" max="1" width="9.140625" style="41"/>
    <col min="2" max="2" width="74" style="41" customWidth="1"/>
    <col min="3" max="5" width="9.140625" style="41"/>
    <col min="6" max="6" width="17.42578125" style="41" customWidth="1"/>
    <col min="7" max="7" width="15.85546875" style="41" customWidth="1"/>
    <col min="8" max="8" width="9.140625" style="41"/>
    <col min="9" max="9" width="16.7109375" style="41" customWidth="1"/>
    <col min="10" max="10" width="18" style="41" customWidth="1"/>
    <col min="11" max="16384" width="9.140625" style="41"/>
  </cols>
  <sheetData>
    <row r="6" spans="1:13" x14ac:dyDescent="0.2">
      <c r="B6" s="41" t="s">
        <v>85</v>
      </c>
      <c r="I6" s="41" t="s">
        <v>1017</v>
      </c>
    </row>
    <row r="9" spans="1:13" x14ac:dyDescent="0.2">
      <c r="A9" s="344" t="s">
        <v>0</v>
      </c>
      <c r="B9" s="344" t="s">
        <v>17</v>
      </c>
      <c r="C9" s="343" t="s">
        <v>18</v>
      </c>
      <c r="D9" s="343" t="s">
        <v>78</v>
      </c>
      <c r="E9" s="343" t="s">
        <v>19</v>
      </c>
      <c r="F9" s="343" t="s">
        <v>6</v>
      </c>
      <c r="G9" s="345" t="s">
        <v>7</v>
      </c>
      <c r="H9" s="42" t="s">
        <v>20</v>
      </c>
      <c r="I9" s="343" t="s">
        <v>21</v>
      </c>
      <c r="J9" s="345" t="s">
        <v>9</v>
      </c>
      <c r="K9" s="343" t="s">
        <v>4</v>
      </c>
      <c r="L9" s="343" t="s">
        <v>5</v>
      </c>
    </row>
    <row r="10" spans="1:13" x14ac:dyDescent="0.2">
      <c r="A10" s="344"/>
      <c r="B10" s="344"/>
      <c r="C10" s="343"/>
      <c r="D10" s="343"/>
      <c r="E10" s="343"/>
      <c r="F10" s="343"/>
      <c r="G10" s="345"/>
      <c r="H10" s="42" t="s">
        <v>79</v>
      </c>
      <c r="I10" s="343"/>
      <c r="J10" s="345"/>
      <c r="K10" s="343"/>
      <c r="L10" s="343"/>
    </row>
    <row r="11" spans="1:13" ht="30" x14ac:dyDescent="0.2">
      <c r="A11" s="43">
        <v>1</v>
      </c>
      <c r="B11" s="130" t="s">
        <v>913</v>
      </c>
      <c r="C11" s="43" t="s">
        <v>81</v>
      </c>
      <c r="D11" s="43"/>
      <c r="E11" s="43">
        <v>200</v>
      </c>
      <c r="F11" s="43"/>
      <c r="G11" s="44"/>
      <c r="H11" s="43"/>
      <c r="I11" s="43"/>
      <c r="J11" s="44"/>
      <c r="K11" s="43"/>
      <c r="L11" s="42"/>
    </row>
    <row r="12" spans="1:13" ht="30" x14ac:dyDescent="0.2">
      <c r="A12" s="43">
        <v>2</v>
      </c>
      <c r="B12" s="130" t="s">
        <v>914</v>
      </c>
      <c r="C12" s="43" t="s">
        <v>81</v>
      </c>
      <c r="D12" s="43"/>
      <c r="E12" s="43">
        <v>4</v>
      </c>
      <c r="F12" s="43"/>
      <c r="G12" s="44"/>
      <c r="H12" s="43"/>
      <c r="I12" s="43"/>
      <c r="J12" s="44"/>
      <c r="K12" s="43"/>
      <c r="L12" s="42"/>
    </row>
    <row r="13" spans="1:13" ht="30" x14ac:dyDescent="0.2">
      <c r="A13" s="43">
        <v>3</v>
      </c>
      <c r="B13" s="130" t="s">
        <v>915</v>
      </c>
      <c r="C13" s="43" t="s">
        <v>81</v>
      </c>
      <c r="D13" s="43"/>
      <c r="E13" s="43">
        <v>40</v>
      </c>
      <c r="F13" s="43"/>
      <c r="G13" s="44"/>
      <c r="H13" s="43"/>
      <c r="I13" s="43"/>
      <c r="J13" s="44"/>
      <c r="K13" s="43"/>
      <c r="L13" s="42"/>
    </row>
    <row r="14" spans="1:13" x14ac:dyDescent="0.2">
      <c r="A14" s="45"/>
      <c r="B14" s="45" t="s">
        <v>83</v>
      </c>
      <c r="C14" s="42" t="s">
        <v>12</v>
      </c>
      <c r="D14" s="42" t="s">
        <v>12</v>
      </c>
      <c r="E14" s="42"/>
      <c r="F14" s="42" t="s">
        <v>12</v>
      </c>
      <c r="G14" s="46"/>
      <c r="H14" s="42" t="s">
        <v>12</v>
      </c>
      <c r="I14" s="42"/>
      <c r="J14" s="46"/>
      <c r="K14" s="42" t="s">
        <v>12</v>
      </c>
      <c r="L14" s="42" t="s">
        <v>12</v>
      </c>
    </row>
    <row r="16" spans="1:13" x14ac:dyDescent="0.2">
      <c r="B16" s="207"/>
      <c r="C16" s="208"/>
      <c r="D16" s="207"/>
      <c r="E16" s="207"/>
      <c r="F16" s="207"/>
      <c r="G16" s="207"/>
      <c r="H16" s="207"/>
      <c r="I16" s="207"/>
      <c r="J16" s="207"/>
      <c r="K16" s="207"/>
      <c r="L16" s="207"/>
      <c r="M16" s="207"/>
    </row>
    <row r="17" spans="2:11" x14ac:dyDescent="0.2">
      <c r="B17" s="209"/>
      <c r="C17" s="207"/>
      <c r="D17" s="210"/>
      <c r="H17" s="342" t="s">
        <v>589</v>
      </c>
      <c r="I17" s="342"/>
      <c r="J17" s="342"/>
    </row>
    <row r="18" spans="2:11" x14ac:dyDescent="0.2">
      <c r="B18" s="211"/>
      <c r="C18" s="207"/>
      <c r="D18" s="210"/>
      <c r="H18" s="342" t="s">
        <v>590</v>
      </c>
      <c r="I18" s="342"/>
      <c r="J18" s="342"/>
    </row>
    <row r="19" spans="2:11" x14ac:dyDescent="0.2">
      <c r="B19" s="207"/>
      <c r="C19" s="212"/>
      <c r="D19" s="207"/>
      <c r="E19" s="207"/>
      <c r="H19" s="207"/>
      <c r="I19" s="213"/>
      <c r="K19" s="213"/>
    </row>
  </sheetData>
  <mergeCells count="13">
    <mergeCell ref="H17:J17"/>
    <mergeCell ref="H18:J18"/>
    <mergeCell ref="G9:G10"/>
    <mergeCell ref="I9:I10"/>
    <mergeCell ref="J9:J10"/>
    <mergeCell ref="K9:K10"/>
    <mergeCell ref="L9:L10"/>
    <mergeCell ref="F9:F10"/>
    <mergeCell ref="A9:A10"/>
    <mergeCell ref="B9:B10"/>
    <mergeCell ref="C9:C10"/>
    <mergeCell ref="D9:D10"/>
    <mergeCell ref="E9:E10"/>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9C5D5-8D9A-4F2E-A909-E4307206C288}">
  <dimension ref="A1:M13"/>
  <sheetViews>
    <sheetView workbookViewId="0">
      <selection activeCell="J1" sqref="J1"/>
    </sheetView>
  </sheetViews>
  <sheetFormatPr defaultRowHeight="14.25" x14ac:dyDescent="0.2"/>
  <cols>
    <col min="1" max="1" width="9.140625" style="18"/>
    <col min="2" max="2" width="56.28515625" style="18" customWidth="1"/>
    <col min="3" max="3" width="19.5703125" style="25" customWidth="1"/>
    <col min="4" max="4" width="16.85546875" style="25" customWidth="1"/>
    <col min="5" max="5" width="17.85546875" style="25" customWidth="1"/>
    <col min="6" max="6" width="15.85546875" style="25" customWidth="1"/>
    <col min="7" max="7" width="21.5703125" style="25" customWidth="1"/>
    <col min="8" max="8" width="18.28515625" style="25" customWidth="1"/>
    <col min="9" max="9" width="17.140625" style="25" customWidth="1"/>
    <col min="10" max="10" width="40.42578125" style="25" customWidth="1"/>
    <col min="11" max="11" width="19.5703125" style="25" customWidth="1"/>
    <col min="12" max="12" width="20" style="25" customWidth="1"/>
    <col min="13" max="16384" width="9.140625" style="18"/>
  </cols>
  <sheetData>
    <row r="1" spans="1:13" x14ac:dyDescent="0.2">
      <c r="B1" s="18" t="s">
        <v>84</v>
      </c>
      <c r="J1" s="25" t="s">
        <v>1018</v>
      </c>
    </row>
    <row r="2" spans="1:13" x14ac:dyDescent="0.2">
      <c r="A2" s="200"/>
    </row>
    <row r="3" spans="1:13" x14ac:dyDescent="0.2">
      <c r="A3" s="347" t="s">
        <v>0</v>
      </c>
      <c r="B3" s="346" t="s">
        <v>17</v>
      </c>
      <c r="C3" s="346" t="s">
        <v>18</v>
      </c>
      <c r="D3" s="346" t="s">
        <v>78</v>
      </c>
      <c r="E3" s="346" t="s">
        <v>19</v>
      </c>
      <c r="F3" s="346" t="s">
        <v>6</v>
      </c>
      <c r="G3" s="346" t="s">
        <v>7</v>
      </c>
      <c r="H3" s="202" t="s">
        <v>20</v>
      </c>
      <c r="I3" s="346" t="s">
        <v>21</v>
      </c>
      <c r="J3" s="346" t="s">
        <v>9</v>
      </c>
      <c r="K3" s="346" t="s">
        <v>22</v>
      </c>
      <c r="L3" s="346" t="s">
        <v>23</v>
      </c>
    </row>
    <row r="4" spans="1:13" x14ac:dyDescent="0.2">
      <c r="A4" s="347"/>
      <c r="B4" s="346"/>
      <c r="C4" s="346"/>
      <c r="D4" s="346"/>
      <c r="E4" s="346"/>
      <c r="F4" s="346"/>
      <c r="G4" s="346"/>
      <c r="H4" s="202" t="s">
        <v>79</v>
      </c>
      <c r="I4" s="346"/>
      <c r="J4" s="346"/>
      <c r="K4" s="346"/>
      <c r="L4" s="346"/>
    </row>
    <row r="5" spans="1:13" ht="129" thickBot="1" x14ac:dyDescent="0.25">
      <c r="A5" s="203">
        <v>1</v>
      </c>
      <c r="B5" s="204" t="s">
        <v>80</v>
      </c>
      <c r="C5" s="203" t="s">
        <v>81</v>
      </c>
      <c r="D5" s="203"/>
      <c r="E5" s="203">
        <v>80</v>
      </c>
      <c r="F5" s="203"/>
      <c r="G5" s="205"/>
      <c r="H5" s="206"/>
      <c r="I5" s="206"/>
      <c r="J5" s="206"/>
      <c r="K5" s="202"/>
      <c r="L5" s="202"/>
    </row>
    <row r="6" spans="1:13" ht="114.75" thickBot="1" x14ac:dyDescent="0.25">
      <c r="A6" s="203">
        <v>2</v>
      </c>
      <c r="B6" s="204" t="s">
        <v>82</v>
      </c>
      <c r="C6" s="203" t="s">
        <v>81</v>
      </c>
      <c r="D6" s="203"/>
      <c r="E6" s="203">
        <v>280</v>
      </c>
      <c r="F6" s="203"/>
      <c r="G6" s="205"/>
      <c r="H6" s="206"/>
      <c r="I6" s="206"/>
      <c r="J6" s="206"/>
      <c r="K6" s="202"/>
      <c r="L6" s="202"/>
    </row>
    <row r="7" spans="1:13" x14ac:dyDescent="0.2">
      <c r="A7" s="201"/>
      <c r="B7" s="201" t="s">
        <v>83</v>
      </c>
      <c r="C7" s="202" t="s">
        <v>12</v>
      </c>
      <c r="D7" s="202" t="s">
        <v>12</v>
      </c>
      <c r="E7" s="202"/>
      <c r="F7" s="202"/>
      <c r="G7" s="206"/>
      <c r="H7" s="206"/>
      <c r="I7" s="206"/>
      <c r="J7" s="206"/>
      <c r="K7" s="202" t="s">
        <v>12</v>
      </c>
      <c r="L7" s="202" t="s">
        <v>12</v>
      </c>
    </row>
    <row r="8" spans="1:13" x14ac:dyDescent="0.2">
      <c r="B8" s="17"/>
    </row>
    <row r="9" spans="1:13" x14ac:dyDescent="0.2">
      <c r="B9" s="25"/>
      <c r="C9" s="18"/>
      <c r="F9" s="18"/>
      <c r="G9" s="18"/>
      <c r="I9" s="18"/>
      <c r="J9" s="18"/>
      <c r="K9" s="18"/>
      <c r="L9" s="18"/>
    </row>
    <row r="10" spans="1:13" x14ac:dyDescent="0.2">
      <c r="B10" s="25"/>
      <c r="C10" s="170"/>
      <c r="M10" s="25"/>
    </row>
    <row r="11" spans="1:13" x14ac:dyDescent="0.2">
      <c r="B11" s="83"/>
      <c r="D11" s="188"/>
      <c r="E11" s="18"/>
      <c r="F11" s="18"/>
      <c r="G11" s="18"/>
      <c r="H11" s="291" t="s">
        <v>589</v>
      </c>
      <c r="I11" s="291"/>
      <c r="J11" s="291"/>
      <c r="K11" s="18"/>
      <c r="L11" s="18"/>
    </row>
    <row r="12" spans="1:13" x14ac:dyDescent="0.2">
      <c r="B12" s="192"/>
      <c r="D12" s="188"/>
      <c r="E12" s="18"/>
      <c r="F12" s="18"/>
      <c r="G12" s="18"/>
      <c r="H12" s="291" t="s">
        <v>590</v>
      </c>
      <c r="I12" s="291"/>
      <c r="J12" s="291"/>
      <c r="K12" s="18"/>
      <c r="L12" s="18"/>
    </row>
    <row r="13" spans="1:13" x14ac:dyDescent="0.2">
      <c r="B13" s="25"/>
      <c r="C13" s="171"/>
      <c r="F13" s="18"/>
      <c r="G13" s="18"/>
      <c r="I13" s="79"/>
      <c r="J13" s="18"/>
      <c r="K13" s="79"/>
      <c r="L13" s="18"/>
    </row>
  </sheetData>
  <mergeCells count="13">
    <mergeCell ref="H11:J11"/>
    <mergeCell ref="H12:J12"/>
    <mergeCell ref="G3:G4"/>
    <mergeCell ref="I3:I4"/>
    <mergeCell ref="J3:J4"/>
    <mergeCell ref="K3:K4"/>
    <mergeCell ref="L3:L4"/>
    <mergeCell ref="F3:F4"/>
    <mergeCell ref="A3:A4"/>
    <mergeCell ref="B3:B4"/>
    <mergeCell ref="C3:C4"/>
    <mergeCell ref="D3:D4"/>
    <mergeCell ref="E3:E4"/>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B91A0-1EFC-4DE0-957C-AFF04029F413}">
  <dimension ref="A1:M24"/>
  <sheetViews>
    <sheetView workbookViewId="0">
      <selection activeCell="J1" sqref="J1"/>
    </sheetView>
  </sheetViews>
  <sheetFormatPr defaultRowHeight="14.25" x14ac:dyDescent="0.2"/>
  <cols>
    <col min="1" max="1" width="9.140625" style="3"/>
    <col min="2" max="2" width="9.140625" style="4"/>
    <col min="3" max="3" width="115.140625" style="33" customWidth="1"/>
    <col min="4" max="4" width="9.140625" style="3"/>
    <col min="5" max="5" width="12.42578125" style="3" customWidth="1"/>
    <col min="6" max="7" width="9.140625" style="3"/>
    <col min="8" max="8" width="9.140625" style="6"/>
    <col min="9" max="9" width="9.140625" style="4" bestFit="1"/>
    <col min="10" max="10" width="9.140625" style="3"/>
    <col min="11" max="11" width="9.140625" style="4"/>
    <col min="12" max="16384" width="9.140625" style="3"/>
  </cols>
  <sheetData>
    <row r="1" spans="2:13" x14ac:dyDescent="0.2">
      <c r="C1" s="33" t="s">
        <v>77</v>
      </c>
      <c r="J1" s="3" t="s">
        <v>1019</v>
      </c>
    </row>
    <row r="3" spans="2:13" s="4" customFormat="1" ht="85.5" x14ac:dyDescent="0.25">
      <c r="B3" s="28" t="s">
        <v>0</v>
      </c>
      <c r="C3" s="197" t="s">
        <v>1</v>
      </c>
      <c r="D3" s="28" t="s">
        <v>2</v>
      </c>
      <c r="E3" s="28" t="s">
        <v>3</v>
      </c>
      <c r="F3" s="28" t="s">
        <v>4</v>
      </c>
      <c r="G3" s="28" t="s">
        <v>5</v>
      </c>
      <c r="H3" s="29" t="s">
        <v>6</v>
      </c>
      <c r="I3" s="28" t="s">
        <v>7</v>
      </c>
      <c r="J3" s="28" t="s">
        <v>8</v>
      </c>
      <c r="K3" s="28" t="s">
        <v>9</v>
      </c>
      <c r="L3" s="30" t="s">
        <v>10</v>
      </c>
      <c r="M3" s="36"/>
    </row>
    <row r="4" spans="2:13" x14ac:dyDescent="0.2">
      <c r="B4" s="351">
        <v>1</v>
      </c>
      <c r="C4" s="198" t="s">
        <v>65</v>
      </c>
      <c r="D4" s="352" t="s">
        <v>39</v>
      </c>
      <c r="E4" s="353">
        <v>180</v>
      </c>
      <c r="F4" s="348"/>
      <c r="G4" s="348"/>
      <c r="H4" s="351"/>
      <c r="I4" s="351"/>
      <c r="J4" s="348"/>
      <c r="K4" s="351"/>
      <c r="L4" s="348"/>
    </row>
    <row r="5" spans="2:13" x14ac:dyDescent="0.2">
      <c r="B5" s="351"/>
      <c r="C5" s="198" t="s">
        <v>66</v>
      </c>
      <c r="D5" s="352"/>
      <c r="E5" s="353"/>
      <c r="F5" s="349"/>
      <c r="G5" s="349"/>
      <c r="H5" s="351"/>
      <c r="I5" s="351"/>
      <c r="J5" s="349"/>
      <c r="K5" s="351"/>
      <c r="L5" s="349"/>
    </row>
    <row r="6" spans="2:13" x14ac:dyDescent="0.2">
      <c r="B6" s="351"/>
      <c r="C6" s="198" t="s">
        <v>67</v>
      </c>
      <c r="D6" s="352"/>
      <c r="E6" s="353"/>
      <c r="F6" s="349"/>
      <c r="G6" s="349"/>
      <c r="H6" s="351"/>
      <c r="I6" s="351"/>
      <c r="J6" s="349"/>
      <c r="K6" s="351"/>
      <c r="L6" s="349"/>
    </row>
    <row r="7" spans="2:13" x14ac:dyDescent="0.2">
      <c r="B7" s="351"/>
      <c r="C7" s="198" t="s">
        <v>68</v>
      </c>
      <c r="D7" s="352"/>
      <c r="E7" s="353"/>
      <c r="F7" s="349"/>
      <c r="G7" s="349"/>
      <c r="H7" s="351"/>
      <c r="I7" s="351"/>
      <c r="J7" s="349"/>
      <c r="K7" s="351"/>
      <c r="L7" s="349"/>
    </row>
    <row r="8" spans="2:13" x14ac:dyDescent="0.2">
      <c r="B8" s="351"/>
      <c r="C8" s="198" t="s">
        <v>69</v>
      </c>
      <c r="D8" s="352"/>
      <c r="E8" s="353"/>
      <c r="F8" s="349"/>
      <c r="G8" s="349"/>
      <c r="H8" s="351"/>
      <c r="I8" s="351"/>
      <c r="J8" s="349"/>
      <c r="K8" s="351"/>
      <c r="L8" s="349"/>
    </row>
    <row r="9" spans="2:13" x14ac:dyDescent="0.2">
      <c r="B9" s="351"/>
      <c r="C9" s="198" t="s">
        <v>70</v>
      </c>
      <c r="D9" s="352"/>
      <c r="E9" s="353"/>
      <c r="F9" s="349"/>
      <c r="G9" s="349"/>
      <c r="H9" s="351"/>
      <c r="I9" s="351"/>
      <c r="J9" s="349"/>
      <c r="K9" s="351"/>
      <c r="L9" s="349"/>
    </row>
    <row r="10" spans="2:13" x14ac:dyDescent="0.2">
      <c r="B10" s="351"/>
      <c r="C10" s="198" t="s">
        <v>71</v>
      </c>
      <c r="D10" s="352"/>
      <c r="E10" s="353"/>
      <c r="F10" s="349"/>
      <c r="G10" s="349"/>
      <c r="H10" s="351"/>
      <c r="I10" s="351"/>
      <c r="J10" s="349"/>
      <c r="K10" s="351"/>
      <c r="L10" s="349"/>
    </row>
    <row r="11" spans="2:13" x14ac:dyDescent="0.2">
      <c r="B11" s="351"/>
      <c r="C11" s="198" t="s">
        <v>72</v>
      </c>
      <c r="D11" s="352"/>
      <c r="E11" s="353"/>
      <c r="F11" s="349"/>
      <c r="G11" s="349"/>
      <c r="H11" s="351"/>
      <c r="I11" s="351"/>
      <c r="J11" s="349"/>
      <c r="K11" s="351"/>
      <c r="L11" s="349"/>
    </row>
    <row r="12" spans="2:13" x14ac:dyDescent="0.2">
      <c r="B12" s="351"/>
      <c r="C12" s="198" t="s">
        <v>73</v>
      </c>
      <c r="D12" s="352"/>
      <c r="E12" s="353"/>
      <c r="F12" s="349"/>
      <c r="G12" s="349"/>
      <c r="H12" s="351"/>
      <c r="I12" s="351"/>
      <c r="J12" s="349"/>
      <c r="K12" s="351"/>
      <c r="L12" s="349"/>
    </row>
    <row r="13" spans="2:13" x14ac:dyDescent="0.2">
      <c r="B13" s="351"/>
      <c r="C13" s="198" t="s">
        <v>74</v>
      </c>
      <c r="D13" s="352"/>
      <c r="E13" s="353"/>
      <c r="F13" s="349"/>
      <c r="G13" s="349"/>
      <c r="H13" s="351"/>
      <c r="I13" s="351"/>
      <c r="J13" s="349"/>
      <c r="K13" s="351"/>
      <c r="L13" s="349"/>
    </row>
    <row r="14" spans="2:13" ht="28.5" x14ac:dyDescent="0.2">
      <c r="B14" s="351"/>
      <c r="C14" s="198" t="s">
        <v>75</v>
      </c>
      <c r="D14" s="352"/>
      <c r="E14" s="353"/>
      <c r="F14" s="349"/>
      <c r="G14" s="349"/>
      <c r="H14" s="351"/>
      <c r="I14" s="351"/>
      <c r="J14" s="349"/>
      <c r="K14" s="351"/>
      <c r="L14" s="349"/>
    </row>
    <row r="15" spans="2:13" x14ac:dyDescent="0.2">
      <c r="B15" s="351"/>
      <c r="C15" s="198" t="s">
        <v>76</v>
      </c>
      <c r="D15" s="352"/>
      <c r="E15" s="353"/>
      <c r="F15" s="350"/>
      <c r="G15" s="350"/>
      <c r="H15" s="351"/>
      <c r="I15" s="351"/>
      <c r="J15" s="350"/>
      <c r="K15" s="351"/>
      <c r="L15" s="350"/>
    </row>
    <row r="16" spans="2:13" x14ac:dyDescent="0.2">
      <c r="B16" s="8">
        <v>2</v>
      </c>
      <c r="C16" s="31" t="s">
        <v>912</v>
      </c>
      <c r="D16" s="11" t="s">
        <v>15</v>
      </c>
      <c r="E16" s="11">
        <v>2</v>
      </c>
      <c r="F16" s="7"/>
      <c r="G16" s="7"/>
      <c r="H16" s="9"/>
      <c r="I16" s="8"/>
      <c r="J16" s="7"/>
      <c r="K16" s="8"/>
      <c r="L16" s="7"/>
    </row>
    <row r="17" spans="1:13" s="4" customFormat="1" x14ac:dyDescent="0.25">
      <c r="A17" s="32"/>
      <c r="B17" s="11"/>
      <c r="C17" s="12" t="s">
        <v>12</v>
      </c>
      <c r="D17" s="11" t="s">
        <v>12</v>
      </c>
      <c r="E17" s="11" t="s">
        <v>12</v>
      </c>
      <c r="F17" s="11" t="s">
        <v>12</v>
      </c>
      <c r="G17" s="11" t="s">
        <v>12</v>
      </c>
      <c r="H17" s="11"/>
      <c r="I17" s="8"/>
      <c r="J17" s="8"/>
      <c r="K17" s="8"/>
      <c r="L17" s="11"/>
    </row>
    <row r="20" spans="1:13" s="18" customFormat="1" x14ac:dyDescent="0.2">
      <c r="B20" s="25"/>
      <c r="D20" s="25"/>
      <c r="E20" s="25"/>
      <c r="H20" s="25"/>
    </row>
    <row r="21" spans="1:13" s="18" customFormat="1" x14ac:dyDescent="0.2">
      <c r="B21" s="25"/>
      <c r="C21" s="170"/>
      <c r="D21" s="25"/>
      <c r="E21" s="25"/>
      <c r="F21" s="25"/>
      <c r="G21" s="25"/>
      <c r="H21" s="25"/>
      <c r="I21" s="25"/>
      <c r="J21" s="25"/>
      <c r="K21" s="25"/>
      <c r="L21" s="25"/>
      <c r="M21" s="25"/>
    </row>
    <row r="22" spans="1:13" s="18" customFormat="1" x14ac:dyDescent="0.2">
      <c r="B22" s="83"/>
      <c r="C22" s="25"/>
      <c r="D22" s="188"/>
      <c r="H22" s="291" t="s">
        <v>589</v>
      </c>
      <c r="I22" s="291"/>
      <c r="J22" s="291"/>
    </row>
    <row r="23" spans="1:13" s="18" customFormat="1" x14ac:dyDescent="0.2">
      <c r="B23" s="192"/>
      <c r="C23" s="25"/>
      <c r="D23" s="188"/>
      <c r="H23" s="291" t="s">
        <v>590</v>
      </c>
      <c r="I23" s="291"/>
      <c r="J23" s="291"/>
    </row>
    <row r="24" spans="1:13" s="18" customFormat="1" x14ac:dyDescent="0.2">
      <c r="B24" s="25"/>
      <c r="C24" s="171"/>
      <c r="D24" s="25"/>
      <c r="E24" s="25"/>
      <c r="H24" s="25"/>
      <c r="I24" s="79"/>
      <c r="K24" s="79"/>
    </row>
  </sheetData>
  <mergeCells count="12">
    <mergeCell ref="L4:L15"/>
    <mergeCell ref="H22:J22"/>
    <mergeCell ref="H23:J23"/>
    <mergeCell ref="K4:K15"/>
    <mergeCell ref="B4:B15"/>
    <mergeCell ref="D4:D15"/>
    <mergeCell ref="E4:E15"/>
    <mergeCell ref="H4:H15"/>
    <mergeCell ref="I4:I15"/>
    <mergeCell ref="F4:F15"/>
    <mergeCell ref="G4:G15"/>
    <mergeCell ref="J4:J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17D39-6B05-4967-98A1-32A5A0581C4D}">
  <dimension ref="A1:L26"/>
  <sheetViews>
    <sheetView zoomScale="80" zoomScaleNormal="80" workbookViewId="0">
      <selection activeCell="E3" sqref="E3"/>
    </sheetView>
  </sheetViews>
  <sheetFormatPr defaultRowHeight="14.25" x14ac:dyDescent="0.2"/>
  <cols>
    <col min="1" max="1" width="7" style="18" customWidth="1"/>
    <col min="2" max="2" width="165.5703125" style="18" customWidth="1"/>
    <col min="3" max="4" width="9.140625" style="18"/>
    <col min="5" max="5" width="33.28515625" style="83" customWidth="1"/>
    <col min="6" max="6" width="10.5703125" style="83" customWidth="1"/>
    <col min="7" max="7" width="9.7109375" style="83" bestFit="1" customWidth="1"/>
    <col min="8" max="8" width="14" style="83" bestFit="1" customWidth="1"/>
    <col min="9" max="9" width="9.42578125" style="83" bestFit="1" customWidth="1"/>
    <col min="10" max="10" width="15.28515625" style="83" customWidth="1"/>
    <col min="11" max="11" width="17.28515625" style="78" customWidth="1"/>
    <col min="12" max="12" width="9.140625" style="78"/>
    <col min="13" max="16384" width="9.140625" style="18"/>
  </cols>
  <sheetData>
    <row r="1" spans="1:11" x14ac:dyDescent="0.2">
      <c r="E1" s="170"/>
      <c r="F1" s="170"/>
      <c r="G1" s="170"/>
      <c r="H1" s="170"/>
      <c r="I1" s="170"/>
      <c r="J1" s="170"/>
    </row>
    <row r="2" spans="1:11" x14ac:dyDescent="0.2">
      <c r="A2" s="102"/>
      <c r="B2" s="102"/>
      <c r="C2" s="102"/>
      <c r="D2" s="102"/>
      <c r="E2" s="164"/>
      <c r="F2" s="164"/>
      <c r="G2" s="164"/>
      <c r="H2" s="164"/>
      <c r="I2" s="164"/>
      <c r="J2" s="164"/>
    </row>
    <row r="3" spans="1:11" x14ac:dyDescent="0.2">
      <c r="B3" s="18" t="s">
        <v>951</v>
      </c>
      <c r="C3" s="14"/>
      <c r="D3" s="14"/>
      <c r="E3" s="83" t="s">
        <v>984</v>
      </c>
    </row>
    <row r="4" spans="1:11" x14ac:dyDescent="0.2">
      <c r="A4" s="102"/>
      <c r="B4" s="102"/>
      <c r="C4" s="102"/>
      <c r="D4" s="102"/>
      <c r="G4" s="277"/>
      <c r="H4" s="278"/>
      <c r="I4" s="279"/>
      <c r="J4" s="278"/>
      <c r="K4" s="3"/>
    </row>
    <row r="5" spans="1:11" ht="57" x14ac:dyDescent="0.2">
      <c r="A5" s="105" t="s">
        <v>0</v>
      </c>
      <c r="B5" s="105" t="s">
        <v>1</v>
      </c>
      <c r="C5" s="105" t="s">
        <v>248</v>
      </c>
      <c r="D5" s="105" t="s">
        <v>249</v>
      </c>
      <c r="E5" s="230" t="s">
        <v>4</v>
      </c>
      <c r="F5" s="230" t="s">
        <v>5</v>
      </c>
      <c r="G5" s="230" t="s">
        <v>6</v>
      </c>
      <c r="H5" s="230" t="s">
        <v>7</v>
      </c>
      <c r="I5" s="230" t="s">
        <v>806</v>
      </c>
      <c r="J5" s="230" t="s">
        <v>9</v>
      </c>
      <c r="K5" s="64" t="s">
        <v>10</v>
      </c>
    </row>
    <row r="6" spans="1:11" ht="409.5" x14ac:dyDescent="0.2">
      <c r="A6" s="20">
        <v>1</v>
      </c>
      <c r="B6" s="160" t="s">
        <v>977</v>
      </c>
      <c r="C6" s="20" t="s">
        <v>15</v>
      </c>
      <c r="D6" s="21">
        <v>200</v>
      </c>
      <c r="E6" s="87"/>
      <c r="F6" s="87"/>
      <c r="G6" s="179"/>
      <c r="H6" s="180"/>
      <c r="I6" s="181"/>
      <c r="J6" s="180"/>
      <c r="K6" s="7"/>
    </row>
    <row r="7" spans="1:11" ht="409.5" x14ac:dyDescent="0.2">
      <c r="A7" s="20">
        <v>2</v>
      </c>
      <c r="B7" s="108" t="s">
        <v>978</v>
      </c>
      <c r="C7" s="20" t="s">
        <v>15</v>
      </c>
      <c r="D7" s="21">
        <v>200</v>
      </c>
      <c r="E7" s="87"/>
      <c r="F7" s="87"/>
      <c r="G7" s="179"/>
      <c r="H7" s="179"/>
      <c r="I7" s="182"/>
      <c r="J7" s="179"/>
      <c r="K7" s="7"/>
    </row>
    <row r="8" spans="1:11" ht="409.5" x14ac:dyDescent="0.2">
      <c r="A8" s="20">
        <v>3</v>
      </c>
      <c r="B8" s="108" t="s">
        <v>979</v>
      </c>
      <c r="C8" s="20" t="s">
        <v>15</v>
      </c>
      <c r="D8" s="21">
        <v>500</v>
      </c>
      <c r="E8" s="87"/>
      <c r="F8" s="87"/>
      <c r="G8" s="179"/>
      <c r="H8" s="179"/>
      <c r="I8" s="182"/>
      <c r="J8" s="179"/>
      <c r="K8" s="7"/>
    </row>
    <row r="9" spans="1:11" ht="399" x14ac:dyDescent="0.2">
      <c r="A9" s="20">
        <v>4</v>
      </c>
      <c r="B9" s="108" t="s">
        <v>980</v>
      </c>
      <c r="C9" s="20" t="s">
        <v>15</v>
      </c>
      <c r="D9" s="21">
        <v>500</v>
      </c>
      <c r="E9" s="87"/>
      <c r="F9" s="87"/>
      <c r="G9" s="179"/>
      <c r="H9" s="179"/>
      <c r="I9" s="182"/>
      <c r="J9" s="179"/>
      <c r="K9" s="11"/>
    </row>
    <row r="10" spans="1:11" ht="213.75" x14ac:dyDescent="0.2">
      <c r="A10" s="20">
        <v>5</v>
      </c>
      <c r="B10" s="108" t="s">
        <v>871</v>
      </c>
      <c r="C10" s="20" t="s">
        <v>15</v>
      </c>
      <c r="D10" s="21">
        <v>300</v>
      </c>
      <c r="E10" s="87"/>
      <c r="F10" s="87"/>
      <c r="G10" s="179"/>
      <c r="H10" s="179"/>
      <c r="I10" s="182"/>
      <c r="J10" s="179"/>
      <c r="K10" s="240"/>
    </row>
    <row r="11" spans="1:11" ht="99.75" x14ac:dyDescent="0.2">
      <c r="A11" s="20">
        <v>6</v>
      </c>
      <c r="B11" s="108" t="s">
        <v>872</v>
      </c>
      <c r="C11" s="20" t="s">
        <v>15</v>
      </c>
      <c r="D11" s="21">
        <v>100</v>
      </c>
      <c r="E11" s="87"/>
      <c r="F11" s="87"/>
      <c r="G11" s="179"/>
      <c r="H11" s="179"/>
      <c r="I11" s="182"/>
      <c r="J11" s="179"/>
      <c r="K11" s="240"/>
    </row>
    <row r="12" spans="1:11" ht="185.25" x14ac:dyDescent="0.2">
      <c r="A12" s="20">
        <v>7</v>
      </c>
      <c r="B12" s="108" t="s">
        <v>873</v>
      </c>
      <c r="C12" s="20" t="s">
        <v>15</v>
      </c>
      <c r="D12" s="21">
        <v>50</v>
      </c>
      <c r="E12" s="87"/>
      <c r="F12" s="87"/>
      <c r="G12" s="179"/>
      <c r="H12" s="179"/>
      <c r="I12" s="182"/>
      <c r="J12" s="179"/>
      <c r="K12" s="240"/>
    </row>
    <row r="13" spans="1:11" ht="171" x14ac:dyDescent="0.2">
      <c r="A13" s="20">
        <v>8</v>
      </c>
      <c r="B13" s="108" t="s">
        <v>874</v>
      </c>
      <c r="C13" s="20" t="s">
        <v>15</v>
      </c>
      <c r="D13" s="21">
        <v>100</v>
      </c>
      <c r="E13" s="87"/>
      <c r="F13" s="87"/>
      <c r="G13" s="179"/>
      <c r="H13" s="179"/>
      <c r="I13" s="182"/>
      <c r="J13" s="179"/>
      <c r="K13" s="240"/>
    </row>
    <row r="14" spans="1:11" ht="114" x14ac:dyDescent="0.2">
      <c r="A14" s="20">
        <v>9</v>
      </c>
      <c r="B14" s="108" t="s">
        <v>875</v>
      </c>
      <c r="C14" s="20" t="s">
        <v>15</v>
      </c>
      <c r="D14" s="21">
        <v>200</v>
      </c>
      <c r="E14" s="87"/>
      <c r="F14" s="87"/>
      <c r="G14" s="179"/>
      <c r="H14" s="179"/>
      <c r="I14" s="182"/>
      <c r="J14" s="179"/>
      <c r="K14" s="240"/>
    </row>
    <row r="15" spans="1:11" ht="114" x14ac:dyDescent="0.2">
      <c r="A15" s="20">
        <v>10</v>
      </c>
      <c r="B15" s="108" t="s">
        <v>876</v>
      </c>
      <c r="C15" s="20" t="s">
        <v>15</v>
      </c>
      <c r="D15" s="21">
        <v>100</v>
      </c>
      <c r="E15" s="87"/>
      <c r="F15" s="87"/>
      <c r="G15" s="179"/>
      <c r="H15" s="179"/>
      <c r="I15" s="182"/>
      <c r="J15" s="179"/>
      <c r="K15" s="240"/>
    </row>
    <row r="16" spans="1:11" ht="85.5" x14ac:dyDescent="0.2">
      <c r="A16" s="20">
        <v>11</v>
      </c>
      <c r="B16" s="108" t="s">
        <v>877</v>
      </c>
      <c r="C16" s="20" t="s">
        <v>15</v>
      </c>
      <c r="D16" s="21">
        <v>100</v>
      </c>
      <c r="E16" s="87"/>
      <c r="F16" s="87"/>
      <c r="G16" s="179"/>
      <c r="H16" s="179"/>
      <c r="I16" s="182"/>
      <c r="J16" s="179"/>
      <c r="K16" s="240"/>
    </row>
    <row r="17" spans="1:12" ht="114" x14ac:dyDescent="0.2">
      <c r="A17" s="20">
        <v>12</v>
      </c>
      <c r="B17" s="108" t="s">
        <v>878</v>
      </c>
      <c r="C17" s="20" t="s">
        <v>15</v>
      </c>
      <c r="D17" s="21">
        <v>100</v>
      </c>
      <c r="E17" s="87"/>
      <c r="F17" s="87"/>
      <c r="G17" s="179"/>
      <c r="H17" s="179"/>
      <c r="I17" s="182"/>
      <c r="J17" s="179"/>
      <c r="K17" s="240"/>
    </row>
    <row r="18" spans="1:12" ht="156.75" x14ac:dyDescent="0.2">
      <c r="A18" s="280">
        <v>13</v>
      </c>
      <c r="B18" s="276" t="s">
        <v>879</v>
      </c>
      <c r="C18" s="20" t="s">
        <v>15</v>
      </c>
      <c r="D18" s="21">
        <v>60</v>
      </c>
      <c r="E18" s="87"/>
      <c r="F18" s="87"/>
      <c r="G18" s="179"/>
      <c r="H18" s="179"/>
      <c r="I18" s="182"/>
      <c r="J18" s="179"/>
      <c r="K18" s="240"/>
    </row>
    <row r="19" spans="1:12" ht="114" x14ac:dyDescent="0.2">
      <c r="A19" s="20">
        <v>14</v>
      </c>
      <c r="B19" s="108" t="s">
        <v>880</v>
      </c>
      <c r="C19" s="20" t="s">
        <v>15</v>
      </c>
      <c r="D19" s="21">
        <v>500</v>
      </c>
      <c r="E19" s="87"/>
      <c r="F19" s="87"/>
      <c r="G19" s="179"/>
      <c r="H19" s="183"/>
      <c r="I19" s="182"/>
      <c r="J19" s="183"/>
      <c r="K19" s="240"/>
    </row>
    <row r="20" spans="1:12" x14ac:dyDescent="0.2">
      <c r="A20" s="22" t="s">
        <v>12</v>
      </c>
      <c r="B20" s="22" t="s">
        <v>12</v>
      </c>
      <c r="C20" s="22" t="s">
        <v>12</v>
      </c>
      <c r="D20" s="22" t="s">
        <v>12</v>
      </c>
      <c r="E20" s="22" t="s">
        <v>12</v>
      </c>
      <c r="F20" s="22" t="s">
        <v>12</v>
      </c>
      <c r="G20" s="22" t="s">
        <v>12</v>
      </c>
      <c r="H20" s="179"/>
      <c r="I20" s="186"/>
      <c r="J20" s="179"/>
      <c r="K20" s="240"/>
    </row>
    <row r="22" spans="1:12" x14ac:dyDescent="0.2">
      <c r="E22" s="18"/>
      <c r="G22" s="187"/>
    </row>
    <row r="23" spans="1:12" x14ac:dyDescent="0.2">
      <c r="E23" s="18"/>
      <c r="F23" s="18"/>
      <c r="G23" s="18"/>
      <c r="H23" s="18"/>
      <c r="I23" s="18"/>
      <c r="J23" s="18"/>
      <c r="K23" s="18"/>
      <c r="L23" s="18"/>
    </row>
    <row r="24" spans="1:12" x14ac:dyDescent="0.2">
      <c r="E24" s="18"/>
      <c r="F24" s="18"/>
      <c r="G24" s="18"/>
      <c r="H24" s="291" t="s">
        <v>589</v>
      </c>
      <c r="I24" s="291"/>
      <c r="J24" s="291"/>
      <c r="K24" s="18"/>
      <c r="L24" s="18"/>
    </row>
    <row r="25" spans="1:12" x14ac:dyDescent="0.2">
      <c r="E25" s="18"/>
      <c r="F25" s="18"/>
      <c r="G25" s="18"/>
      <c r="H25" s="291" t="s">
        <v>590</v>
      </c>
      <c r="I25" s="291"/>
      <c r="J25" s="291"/>
      <c r="K25" s="18"/>
      <c r="L25" s="18"/>
    </row>
    <row r="26" spans="1:12" x14ac:dyDescent="0.2">
      <c r="H26" s="292"/>
      <c r="I26" s="292"/>
      <c r="J26" s="292"/>
    </row>
  </sheetData>
  <mergeCells count="3">
    <mergeCell ref="H24:J24"/>
    <mergeCell ref="H25:J25"/>
    <mergeCell ref="H26:J26"/>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4164D-5B20-49BD-B4A5-262C4D40484C}">
  <dimension ref="A4:M23"/>
  <sheetViews>
    <sheetView workbookViewId="0">
      <selection activeCell="J4" sqref="J4"/>
    </sheetView>
  </sheetViews>
  <sheetFormatPr defaultRowHeight="14.25" x14ac:dyDescent="0.2"/>
  <cols>
    <col min="1" max="1" width="9.140625" style="18"/>
    <col min="2" max="2" width="9.28515625" style="25" bestFit="1" customWidth="1"/>
    <col min="3" max="3" width="60.140625" style="171" customWidth="1"/>
    <col min="4" max="4" width="17.42578125" style="25" customWidth="1"/>
    <col min="5" max="5" width="9.28515625" style="25" bestFit="1" customWidth="1"/>
    <col min="6" max="6" width="18" style="18" customWidth="1"/>
    <col min="7" max="7" width="16" style="18" customWidth="1"/>
    <col min="8" max="8" width="9.28515625" style="25" bestFit="1" customWidth="1"/>
    <col min="9" max="9" width="11.85546875" style="79" customWidth="1"/>
    <col min="10" max="10" width="18.85546875" style="18" customWidth="1"/>
    <col min="11" max="11" width="10.42578125" style="79" bestFit="1" customWidth="1"/>
    <col min="12" max="16384" width="9.140625" style="18"/>
  </cols>
  <sheetData>
    <row r="4" spans="2:13" x14ac:dyDescent="0.2">
      <c r="C4" s="171" t="s">
        <v>64</v>
      </c>
      <c r="J4" s="18" t="s">
        <v>1020</v>
      </c>
    </row>
    <row r="6" spans="2:13" s="25" customFormat="1" ht="71.25" x14ac:dyDescent="0.25">
      <c r="B6" s="21" t="s">
        <v>0</v>
      </c>
      <c r="C6" s="21" t="s">
        <v>1</v>
      </c>
      <c r="D6" s="21" t="s">
        <v>2</v>
      </c>
      <c r="E6" s="21" t="s">
        <v>3</v>
      </c>
      <c r="F6" s="21" t="s">
        <v>4</v>
      </c>
      <c r="G6" s="21" t="s">
        <v>5</v>
      </c>
      <c r="H6" s="196" t="s">
        <v>6</v>
      </c>
      <c r="I6" s="196" t="s">
        <v>7</v>
      </c>
      <c r="J6" s="21" t="s">
        <v>8</v>
      </c>
      <c r="K6" s="196" t="s">
        <v>9</v>
      </c>
      <c r="L6" s="21" t="s">
        <v>10</v>
      </c>
      <c r="M6" s="26"/>
    </row>
    <row r="7" spans="2:13" ht="128.25" x14ac:dyDescent="0.2">
      <c r="B7" s="19">
        <v>1</v>
      </c>
      <c r="C7" s="160" t="s">
        <v>55</v>
      </c>
      <c r="D7" s="19" t="s">
        <v>15</v>
      </c>
      <c r="E7" s="19">
        <v>250</v>
      </c>
      <c r="F7" s="22"/>
      <c r="G7" s="22"/>
      <c r="H7" s="19"/>
      <c r="I7" s="122"/>
      <c r="J7" s="22"/>
      <c r="K7" s="122"/>
      <c r="L7" s="22"/>
    </row>
    <row r="8" spans="2:13" ht="85.5" x14ac:dyDescent="0.2">
      <c r="B8" s="19">
        <v>2</v>
      </c>
      <c r="C8" s="160" t="s">
        <v>56</v>
      </c>
      <c r="D8" s="19" t="s">
        <v>15</v>
      </c>
      <c r="E8" s="19">
        <v>300</v>
      </c>
      <c r="F8" s="22"/>
      <c r="G8" s="22"/>
      <c r="H8" s="19"/>
      <c r="I8" s="122"/>
      <c r="J8" s="22"/>
      <c r="K8" s="122"/>
      <c r="L8" s="22"/>
    </row>
    <row r="9" spans="2:13" ht="128.25" x14ac:dyDescent="0.2">
      <c r="B9" s="19">
        <v>3</v>
      </c>
      <c r="C9" s="160" t="s">
        <v>57</v>
      </c>
      <c r="D9" s="19" t="s">
        <v>15</v>
      </c>
      <c r="E9" s="19">
        <v>1100</v>
      </c>
      <c r="F9" s="22"/>
      <c r="G9" s="22"/>
      <c r="H9" s="19"/>
      <c r="I9" s="122"/>
      <c r="J9" s="22"/>
      <c r="K9" s="122"/>
      <c r="L9" s="22"/>
    </row>
    <row r="10" spans="2:13" ht="71.25" x14ac:dyDescent="0.2">
      <c r="B10" s="19">
        <v>4</v>
      </c>
      <c r="C10" s="160" t="s">
        <v>58</v>
      </c>
      <c r="D10" s="19" t="s">
        <v>15</v>
      </c>
      <c r="E10" s="19">
        <v>350</v>
      </c>
      <c r="F10" s="22"/>
      <c r="G10" s="22"/>
      <c r="H10" s="19"/>
      <c r="I10" s="122"/>
      <c r="J10" s="22"/>
      <c r="K10" s="122"/>
      <c r="L10" s="22"/>
    </row>
    <row r="11" spans="2:13" ht="57" x14ac:dyDescent="0.2">
      <c r="B11" s="19">
        <v>5</v>
      </c>
      <c r="C11" s="160" t="s">
        <v>59</v>
      </c>
      <c r="D11" s="19" t="s">
        <v>15</v>
      </c>
      <c r="E11" s="19">
        <v>2</v>
      </c>
      <c r="F11" s="22"/>
      <c r="G11" s="22"/>
      <c r="H11" s="19"/>
      <c r="I11" s="122"/>
      <c r="J11" s="22"/>
      <c r="K11" s="122"/>
      <c r="L11" s="22"/>
    </row>
    <row r="12" spans="2:13" ht="28.5" x14ac:dyDescent="0.2">
      <c r="B12" s="19">
        <v>6</v>
      </c>
      <c r="C12" s="160" t="s">
        <v>60</v>
      </c>
      <c r="D12" s="19" t="s">
        <v>15</v>
      </c>
      <c r="E12" s="19">
        <v>10</v>
      </c>
      <c r="F12" s="22"/>
      <c r="G12" s="22"/>
      <c r="H12" s="19"/>
      <c r="I12" s="122"/>
      <c r="J12" s="22"/>
      <c r="K12" s="122"/>
      <c r="L12" s="22"/>
    </row>
    <row r="13" spans="2:13" ht="42.75" x14ac:dyDescent="0.2">
      <c r="B13" s="19">
        <v>7</v>
      </c>
      <c r="C13" s="160" t="s">
        <v>61</v>
      </c>
      <c r="D13" s="19" t="s">
        <v>15</v>
      </c>
      <c r="E13" s="19">
        <v>2</v>
      </c>
      <c r="F13" s="22"/>
      <c r="G13" s="22"/>
      <c r="H13" s="19"/>
      <c r="I13" s="122"/>
      <c r="J13" s="22"/>
      <c r="K13" s="122"/>
      <c r="L13" s="22"/>
    </row>
    <row r="14" spans="2:13" ht="28.5" x14ac:dyDescent="0.2">
      <c r="B14" s="19">
        <v>8</v>
      </c>
      <c r="C14" s="160" t="s">
        <v>911</v>
      </c>
      <c r="D14" s="19" t="s">
        <v>15</v>
      </c>
      <c r="E14" s="19">
        <v>50</v>
      </c>
      <c r="F14" s="22"/>
      <c r="G14" s="22"/>
      <c r="H14" s="19"/>
      <c r="I14" s="122"/>
      <c r="J14" s="22"/>
      <c r="K14" s="122"/>
      <c r="L14" s="22"/>
    </row>
    <row r="15" spans="2:13" x14ac:dyDescent="0.2">
      <c r="B15" s="19">
        <v>9</v>
      </c>
      <c r="C15" s="160" t="s">
        <v>62</v>
      </c>
      <c r="D15" s="19" t="s">
        <v>15</v>
      </c>
      <c r="E15" s="19">
        <v>100</v>
      </c>
      <c r="F15" s="22"/>
      <c r="G15" s="22"/>
      <c r="H15" s="19"/>
      <c r="I15" s="122"/>
      <c r="J15" s="22"/>
      <c r="K15" s="122"/>
      <c r="L15" s="22"/>
    </row>
    <row r="16" spans="2:13" x14ac:dyDescent="0.2">
      <c r="B16" s="19">
        <v>10</v>
      </c>
      <c r="C16" s="160" t="s">
        <v>63</v>
      </c>
      <c r="D16" s="19" t="s">
        <v>39</v>
      </c>
      <c r="E16" s="19">
        <v>1</v>
      </c>
      <c r="F16" s="22"/>
      <c r="G16" s="22"/>
      <c r="H16" s="19"/>
      <c r="I16" s="122"/>
      <c r="J16" s="22"/>
      <c r="K16" s="122"/>
      <c r="L16" s="22"/>
    </row>
    <row r="17" spans="1:13" s="25" customFormat="1" x14ac:dyDescent="0.25">
      <c r="A17" s="24"/>
      <c r="B17" s="20"/>
      <c r="C17" s="158" t="s">
        <v>12</v>
      </c>
      <c r="D17" s="20" t="s">
        <v>12</v>
      </c>
      <c r="E17" s="20" t="s">
        <v>12</v>
      </c>
      <c r="F17" s="20" t="s">
        <v>12</v>
      </c>
      <c r="G17" s="20" t="s">
        <v>12</v>
      </c>
      <c r="H17" s="20" t="s">
        <v>12</v>
      </c>
      <c r="I17" s="122"/>
      <c r="J17" s="19"/>
      <c r="K17" s="122"/>
      <c r="L17" s="20"/>
    </row>
    <row r="20" spans="1:13" x14ac:dyDescent="0.2">
      <c r="C20" s="18"/>
      <c r="I20" s="18"/>
      <c r="K20" s="18"/>
    </row>
    <row r="21" spans="1:13" x14ac:dyDescent="0.2">
      <c r="C21" s="170"/>
      <c r="F21" s="25"/>
      <c r="G21" s="25"/>
      <c r="I21" s="25"/>
      <c r="J21" s="25"/>
      <c r="K21" s="25"/>
      <c r="L21" s="25"/>
      <c r="M21" s="25"/>
    </row>
    <row r="22" spans="1:13" x14ac:dyDescent="0.2">
      <c r="B22" s="83"/>
      <c r="C22" s="25"/>
      <c r="D22" s="188"/>
      <c r="E22" s="18"/>
      <c r="H22" s="291" t="s">
        <v>589</v>
      </c>
      <c r="I22" s="291"/>
      <c r="J22" s="291"/>
      <c r="K22" s="18"/>
    </row>
    <row r="23" spans="1:13" x14ac:dyDescent="0.2">
      <c r="B23" s="192"/>
      <c r="C23" s="25"/>
      <c r="D23" s="188"/>
      <c r="E23" s="18"/>
      <c r="H23" s="291" t="s">
        <v>590</v>
      </c>
      <c r="I23" s="291"/>
      <c r="J23" s="291"/>
      <c r="K23" s="18"/>
    </row>
  </sheetData>
  <mergeCells count="2">
    <mergeCell ref="H22:J22"/>
    <mergeCell ref="H23:J23"/>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EBF53C-4CA5-4570-9FC8-DC3B8988F16E}">
  <dimension ref="A3:M29"/>
  <sheetViews>
    <sheetView workbookViewId="0">
      <selection activeCell="J3" sqref="J3"/>
    </sheetView>
  </sheetViews>
  <sheetFormatPr defaultRowHeight="14.25" x14ac:dyDescent="0.2"/>
  <cols>
    <col min="1" max="1" width="9.140625" style="18"/>
    <col min="2" max="2" width="9.140625" style="25"/>
    <col min="3" max="3" width="51.85546875" style="18" customWidth="1"/>
    <col min="4" max="5" width="9.140625" style="25"/>
    <col min="6" max="7" width="9.140625" style="18"/>
    <col min="8" max="8" width="9.140625" style="25"/>
    <col min="9" max="16384" width="9.140625" style="18"/>
  </cols>
  <sheetData>
    <row r="3" spans="2:13" x14ac:dyDescent="0.2">
      <c r="C3" s="18" t="s">
        <v>54</v>
      </c>
      <c r="J3" s="18" t="s">
        <v>1021</v>
      </c>
    </row>
    <row r="5" spans="2:13" s="25" customFormat="1" ht="85.5" x14ac:dyDescent="0.25">
      <c r="B5" s="105" t="s">
        <v>0</v>
      </c>
      <c r="C5" s="21" t="s">
        <v>1</v>
      </c>
      <c r="D5" s="105" t="s">
        <v>2</v>
      </c>
      <c r="E5" s="105" t="s">
        <v>3</v>
      </c>
      <c r="F5" s="105" t="s">
        <v>4</v>
      </c>
      <c r="G5" s="105" t="s">
        <v>5</v>
      </c>
      <c r="H5" s="195" t="s">
        <v>6</v>
      </c>
      <c r="I5" s="105" t="s">
        <v>7</v>
      </c>
      <c r="J5" s="105" t="s">
        <v>8</v>
      </c>
      <c r="K5" s="105" t="s">
        <v>9</v>
      </c>
      <c r="L5" s="105" t="s">
        <v>10</v>
      </c>
      <c r="M5" s="26"/>
    </row>
    <row r="6" spans="2:13" ht="28.5" x14ac:dyDescent="0.2">
      <c r="B6" s="19">
        <v>1</v>
      </c>
      <c r="C6" s="108" t="s">
        <v>42</v>
      </c>
      <c r="D6" s="19" t="s">
        <v>39</v>
      </c>
      <c r="E6" s="19">
        <v>2</v>
      </c>
      <c r="F6" s="22"/>
      <c r="G6" s="22"/>
      <c r="H6" s="19"/>
      <c r="I6" s="22"/>
      <c r="J6" s="22"/>
      <c r="K6" s="22"/>
      <c r="L6" s="22"/>
    </row>
    <row r="7" spans="2:13" ht="28.5" x14ac:dyDescent="0.2">
      <c r="B7" s="19">
        <v>2</v>
      </c>
      <c r="C7" s="108" t="s">
        <v>43</v>
      </c>
      <c r="D7" s="19" t="s">
        <v>15</v>
      </c>
      <c r="E7" s="19">
        <v>2</v>
      </c>
      <c r="F7" s="22"/>
      <c r="G7" s="22"/>
      <c r="H7" s="19"/>
      <c r="I7" s="22"/>
      <c r="J7" s="22"/>
      <c r="K7" s="22"/>
      <c r="L7" s="22"/>
    </row>
    <row r="8" spans="2:13" x14ac:dyDescent="0.2">
      <c r="B8" s="19">
        <v>3</v>
      </c>
      <c r="C8" s="108" t="s">
        <v>52</v>
      </c>
      <c r="D8" s="19" t="s">
        <v>15</v>
      </c>
      <c r="E8" s="19">
        <v>100</v>
      </c>
      <c r="F8" s="22"/>
      <c r="G8" s="22"/>
      <c r="H8" s="19"/>
      <c r="I8" s="22"/>
      <c r="J8" s="22"/>
      <c r="K8" s="22"/>
      <c r="L8" s="22"/>
    </row>
    <row r="9" spans="2:13" ht="28.5" x14ac:dyDescent="0.2">
      <c r="B9" s="19">
        <v>4</v>
      </c>
      <c r="C9" s="108" t="s">
        <v>53</v>
      </c>
      <c r="D9" s="19" t="s">
        <v>15</v>
      </c>
      <c r="E9" s="19">
        <v>1</v>
      </c>
      <c r="F9" s="22"/>
      <c r="G9" s="22"/>
      <c r="H9" s="19"/>
      <c r="I9" s="22"/>
      <c r="J9" s="22"/>
      <c r="K9" s="22"/>
      <c r="L9" s="22"/>
    </row>
    <row r="10" spans="2:13" x14ac:dyDescent="0.2">
      <c r="B10" s="19">
        <v>5</v>
      </c>
      <c r="C10" s="108" t="s">
        <v>908</v>
      </c>
      <c r="D10" s="19" t="s">
        <v>15</v>
      </c>
      <c r="E10" s="19">
        <v>20</v>
      </c>
      <c r="F10" s="22"/>
      <c r="G10" s="22"/>
      <c r="H10" s="19"/>
      <c r="I10" s="22"/>
      <c r="J10" s="22"/>
      <c r="K10" s="22"/>
      <c r="L10" s="22"/>
    </row>
    <row r="11" spans="2:13" x14ac:dyDescent="0.2">
      <c r="B11" s="19">
        <v>6</v>
      </c>
      <c r="C11" s="108" t="s">
        <v>909</v>
      </c>
      <c r="D11" s="19" t="s">
        <v>15</v>
      </c>
      <c r="E11" s="19">
        <v>10</v>
      </c>
      <c r="F11" s="22"/>
      <c r="G11" s="22"/>
      <c r="H11" s="19"/>
      <c r="I11" s="22"/>
      <c r="J11" s="22"/>
      <c r="K11" s="22"/>
      <c r="L11" s="22"/>
    </row>
    <row r="12" spans="2:13" x14ac:dyDescent="0.2">
      <c r="B12" s="19">
        <v>7</v>
      </c>
      <c r="C12" s="108" t="s">
        <v>910</v>
      </c>
      <c r="D12" s="19" t="s">
        <v>15</v>
      </c>
      <c r="E12" s="19">
        <v>10</v>
      </c>
      <c r="F12" s="22"/>
      <c r="G12" s="22"/>
      <c r="H12" s="19"/>
      <c r="I12" s="22"/>
      <c r="J12" s="22"/>
      <c r="K12" s="22"/>
      <c r="L12" s="22"/>
    </row>
    <row r="13" spans="2:13" x14ac:dyDescent="0.2">
      <c r="B13" s="19">
        <v>8</v>
      </c>
      <c r="C13" s="108" t="s">
        <v>44</v>
      </c>
      <c r="D13" s="19" t="s">
        <v>15</v>
      </c>
      <c r="E13" s="19">
        <v>30</v>
      </c>
      <c r="F13" s="22"/>
      <c r="G13" s="22"/>
      <c r="H13" s="19"/>
      <c r="I13" s="22"/>
      <c r="J13" s="22"/>
      <c r="K13" s="22"/>
      <c r="L13" s="22"/>
    </row>
    <row r="14" spans="2:13" ht="28.5" x14ac:dyDescent="0.2">
      <c r="B14" s="19">
        <v>9</v>
      </c>
      <c r="C14" s="108" t="s">
        <v>45</v>
      </c>
      <c r="D14" s="19" t="s">
        <v>15</v>
      </c>
      <c r="E14" s="19">
        <v>2</v>
      </c>
      <c r="F14" s="22"/>
      <c r="G14" s="22"/>
      <c r="H14" s="19"/>
      <c r="I14" s="22"/>
      <c r="J14" s="22"/>
      <c r="K14" s="22"/>
      <c r="L14" s="22"/>
    </row>
    <row r="15" spans="2:13" x14ac:dyDescent="0.2">
      <c r="B15" s="19">
        <v>10</v>
      </c>
      <c r="C15" s="108" t="s">
        <v>46</v>
      </c>
      <c r="D15" s="19" t="s">
        <v>15</v>
      </c>
      <c r="E15" s="19">
        <v>10</v>
      </c>
      <c r="F15" s="22"/>
      <c r="G15" s="22"/>
      <c r="H15" s="19"/>
      <c r="I15" s="22"/>
      <c r="J15" s="22"/>
      <c r="K15" s="22"/>
      <c r="L15" s="22"/>
    </row>
    <row r="16" spans="2:13" x14ac:dyDescent="0.2">
      <c r="B16" s="19">
        <v>11</v>
      </c>
      <c r="C16" s="108" t="s">
        <v>47</v>
      </c>
      <c r="D16" s="19" t="s">
        <v>15</v>
      </c>
      <c r="E16" s="19">
        <v>15</v>
      </c>
      <c r="F16" s="22"/>
      <c r="G16" s="22"/>
      <c r="H16" s="19"/>
      <c r="I16" s="22"/>
      <c r="J16" s="22"/>
      <c r="K16" s="22"/>
      <c r="L16" s="22"/>
    </row>
    <row r="17" spans="1:13" ht="28.5" x14ac:dyDescent="0.2">
      <c r="B17" s="19">
        <v>12</v>
      </c>
      <c r="C17" s="108" t="s">
        <v>40</v>
      </c>
      <c r="D17" s="19" t="s">
        <v>15</v>
      </c>
      <c r="E17" s="19">
        <v>20</v>
      </c>
      <c r="F17" s="22"/>
      <c r="G17" s="22"/>
      <c r="H17" s="19"/>
      <c r="I17" s="22"/>
      <c r="J17" s="22"/>
      <c r="K17" s="22"/>
      <c r="L17" s="22"/>
    </row>
    <row r="18" spans="1:13" x14ac:dyDescent="0.2">
      <c r="B18" s="19">
        <v>13</v>
      </c>
      <c r="C18" s="108" t="s">
        <v>48</v>
      </c>
      <c r="D18" s="19" t="s">
        <v>15</v>
      </c>
      <c r="E18" s="19">
        <v>5</v>
      </c>
      <c r="F18" s="22"/>
      <c r="G18" s="22"/>
      <c r="H18" s="19"/>
      <c r="I18" s="22"/>
      <c r="J18" s="22"/>
      <c r="K18" s="22"/>
      <c r="L18" s="22"/>
    </row>
    <row r="19" spans="1:13" x14ac:dyDescent="0.2">
      <c r="B19" s="19">
        <v>14</v>
      </c>
      <c r="C19" s="108" t="s">
        <v>49</v>
      </c>
      <c r="D19" s="19" t="s">
        <v>15</v>
      </c>
      <c r="E19" s="19">
        <v>5</v>
      </c>
      <c r="F19" s="22"/>
      <c r="G19" s="22"/>
      <c r="H19" s="19"/>
      <c r="I19" s="22"/>
      <c r="J19" s="22"/>
      <c r="K19" s="22"/>
      <c r="L19" s="22"/>
    </row>
    <row r="20" spans="1:13" x14ac:dyDescent="0.2">
      <c r="B20" s="19">
        <v>15</v>
      </c>
      <c r="C20" s="108" t="s">
        <v>50</v>
      </c>
      <c r="D20" s="19" t="s">
        <v>15</v>
      </c>
      <c r="E20" s="19">
        <v>5</v>
      </c>
      <c r="F20" s="22"/>
      <c r="G20" s="22"/>
      <c r="H20" s="19"/>
      <c r="I20" s="22"/>
      <c r="J20" s="22"/>
      <c r="K20" s="22"/>
      <c r="L20" s="22"/>
    </row>
    <row r="21" spans="1:13" x14ac:dyDescent="0.2">
      <c r="B21" s="19">
        <v>16</v>
      </c>
      <c r="C21" s="108" t="s">
        <v>51</v>
      </c>
      <c r="D21" s="19" t="s">
        <v>15</v>
      </c>
      <c r="E21" s="19">
        <v>5</v>
      </c>
      <c r="F21" s="22"/>
      <c r="G21" s="22"/>
      <c r="H21" s="19"/>
      <c r="I21" s="22"/>
      <c r="J21" s="22"/>
      <c r="K21" s="22"/>
      <c r="L21" s="22"/>
    </row>
    <row r="22" spans="1:13" ht="85.5" x14ac:dyDescent="0.2">
      <c r="B22" s="19">
        <v>17</v>
      </c>
      <c r="C22" s="108" t="s">
        <v>41</v>
      </c>
      <c r="D22" s="19" t="s">
        <v>15</v>
      </c>
      <c r="E22" s="19">
        <v>5</v>
      </c>
      <c r="F22" s="22"/>
      <c r="G22" s="22"/>
      <c r="H22" s="19"/>
      <c r="I22" s="22"/>
      <c r="J22" s="22"/>
      <c r="K22" s="22"/>
      <c r="L22" s="22"/>
    </row>
    <row r="23" spans="1:13" s="25" customFormat="1" x14ac:dyDescent="0.25">
      <c r="A23" s="20"/>
      <c r="B23" s="20"/>
      <c r="C23" s="20" t="s">
        <v>12</v>
      </c>
      <c r="D23" s="20" t="s">
        <v>12</v>
      </c>
      <c r="E23" s="20" t="s">
        <v>12</v>
      </c>
      <c r="F23" s="20" t="s">
        <v>12</v>
      </c>
      <c r="G23" s="20" t="s">
        <v>12</v>
      </c>
      <c r="H23" s="20"/>
      <c r="I23" s="19"/>
      <c r="J23" s="19"/>
      <c r="K23" s="19"/>
      <c r="L23" s="20"/>
    </row>
    <row r="26" spans="1:13" x14ac:dyDescent="0.2">
      <c r="C26" s="170"/>
      <c r="F26" s="25"/>
      <c r="G26" s="25"/>
      <c r="I26" s="25"/>
      <c r="J26" s="25"/>
      <c r="K26" s="25"/>
      <c r="L26" s="25"/>
      <c r="M26" s="25"/>
    </row>
    <row r="27" spans="1:13" x14ac:dyDescent="0.2">
      <c r="B27" s="83"/>
      <c r="C27" s="25"/>
      <c r="D27" s="188"/>
      <c r="E27" s="18"/>
      <c r="H27" s="291" t="s">
        <v>589</v>
      </c>
      <c r="I27" s="291"/>
      <c r="J27" s="291"/>
    </row>
    <row r="28" spans="1:13" x14ac:dyDescent="0.2">
      <c r="B28" s="192"/>
      <c r="C28" s="25"/>
      <c r="D28" s="188"/>
      <c r="E28" s="18"/>
      <c r="H28" s="291" t="s">
        <v>590</v>
      </c>
      <c r="I28" s="291"/>
      <c r="J28" s="291"/>
    </row>
    <row r="29" spans="1:13" x14ac:dyDescent="0.2">
      <c r="C29" s="78"/>
      <c r="D29" s="18"/>
      <c r="E29" s="18"/>
      <c r="I29" s="79"/>
      <c r="K29" s="25"/>
    </row>
  </sheetData>
  <mergeCells count="2">
    <mergeCell ref="H27:J27"/>
    <mergeCell ref="H28:J28"/>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00D0E-B996-4196-BEF1-84233C55F328}">
  <dimension ref="A3:M17"/>
  <sheetViews>
    <sheetView workbookViewId="0">
      <selection activeCell="I3" sqref="I3"/>
    </sheetView>
  </sheetViews>
  <sheetFormatPr defaultColWidth="8.7109375" defaultRowHeight="14.25" x14ac:dyDescent="0.2"/>
  <cols>
    <col min="1" max="1" width="8.7109375" style="18"/>
    <col min="2" max="2" width="8.7109375" style="25"/>
    <col min="3" max="3" width="46.5703125" style="78" customWidth="1"/>
    <col min="4" max="4" width="12.7109375" style="18" customWidth="1"/>
    <col min="5" max="5" width="8.7109375" style="18"/>
    <col min="6" max="6" width="10.140625" style="18" customWidth="1"/>
    <col min="7" max="7" width="8.7109375" style="18"/>
    <col min="8" max="8" width="8.7109375" style="25"/>
    <col min="9" max="9" width="22.7109375" style="79" customWidth="1"/>
    <col min="10" max="10" width="8.7109375" style="18"/>
    <col min="11" max="11" width="8.7109375" style="25"/>
    <col min="12" max="16384" width="8.7109375" style="18"/>
  </cols>
  <sheetData>
    <row r="3" spans="1:13" x14ac:dyDescent="0.2">
      <c r="C3" s="78" t="s">
        <v>38</v>
      </c>
      <c r="I3" s="79" t="s">
        <v>1022</v>
      </c>
    </row>
    <row r="5" spans="1:13" s="25" customFormat="1" ht="85.5" x14ac:dyDescent="0.25">
      <c r="B5" s="15" t="s">
        <v>0</v>
      </c>
      <c r="C5" s="194" t="s">
        <v>1</v>
      </c>
      <c r="D5" s="15" t="s">
        <v>2</v>
      </c>
      <c r="E5" s="15" t="s">
        <v>3</v>
      </c>
      <c r="F5" s="15" t="s">
        <v>4</v>
      </c>
      <c r="G5" s="15" t="s">
        <v>5</v>
      </c>
      <c r="H5" s="16" t="s">
        <v>6</v>
      </c>
      <c r="I5" s="16" t="s">
        <v>7</v>
      </c>
      <c r="J5" s="15" t="s">
        <v>8</v>
      </c>
      <c r="K5" s="15" t="s">
        <v>9</v>
      </c>
      <c r="L5" s="15" t="s">
        <v>10</v>
      </c>
      <c r="M5" s="26"/>
    </row>
    <row r="6" spans="1:13" ht="99.75" x14ac:dyDescent="0.2">
      <c r="B6" s="19">
        <v>1</v>
      </c>
      <c r="C6" s="87" t="s">
        <v>32</v>
      </c>
      <c r="D6" s="20" t="s">
        <v>11</v>
      </c>
      <c r="E6" s="21">
        <v>7000</v>
      </c>
      <c r="F6" s="22"/>
      <c r="G6" s="22"/>
      <c r="H6" s="19"/>
      <c r="I6" s="122"/>
      <c r="J6" s="22"/>
      <c r="K6" s="19"/>
      <c r="L6" s="22"/>
    </row>
    <row r="7" spans="1:13" x14ac:dyDescent="0.2">
      <c r="B7" s="19">
        <v>2</v>
      </c>
      <c r="C7" s="87" t="s">
        <v>907</v>
      </c>
      <c r="D7" s="20" t="s">
        <v>15</v>
      </c>
      <c r="E7" s="21">
        <v>200</v>
      </c>
      <c r="F7" s="22"/>
      <c r="G7" s="22"/>
      <c r="H7" s="19"/>
      <c r="I7" s="122"/>
      <c r="J7" s="22"/>
      <c r="K7" s="19"/>
      <c r="L7" s="22"/>
    </row>
    <row r="8" spans="1:13" ht="213.75" x14ac:dyDescent="0.2">
      <c r="B8" s="19">
        <v>3</v>
      </c>
      <c r="C8" s="87" t="s">
        <v>33</v>
      </c>
      <c r="D8" s="20" t="s">
        <v>15</v>
      </c>
      <c r="E8" s="21">
        <v>20</v>
      </c>
      <c r="F8" s="22"/>
      <c r="G8" s="22"/>
      <c r="H8" s="19"/>
      <c r="I8" s="122"/>
      <c r="J8" s="22"/>
      <c r="K8" s="19"/>
      <c r="L8" s="22"/>
    </row>
    <row r="9" spans="1:13" ht="185.25" x14ac:dyDescent="0.2">
      <c r="B9" s="19">
        <v>4</v>
      </c>
      <c r="C9" s="87" t="s">
        <v>34</v>
      </c>
      <c r="D9" s="20" t="s">
        <v>15</v>
      </c>
      <c r="E9" s="21">
        <v>900</v>
      </c>
      <c r="F9" s="22"/>
      <c r="G9" s="22"/>
      <c r="H9" s="19"/>
      <c r="I9" s="122"/>
      <c r="J9" s="22"/>
      <c r="K9" s="19"/>
      <c r="L9" s="22"/>
    </row>
    <row r="10" spans="1:13" ht="99.75" x14ac:dyDescent="0.2">
      <c r="B10" s="19">
        <v>5</v>
      </c>
      <c r="C10" s="87" t="s">
        <v>36</v>
      </c>
      <c r="D10" s="20" t="s">
        <v>35</v>
      </c>
      <c r="E10" s="21">
        <v>200</v>
      </c>
      <c r="F10" s="22"/>
      <c r="G10" s="22"/>
      <c r="H10" s="19"/>
      <c r="I10" s="122"/>
      <c r="J10" s="22"/>
      <c r="K10" s="19"/>
      <c r="L10" s="22"/>
    </row>
    <row r="11" spans="1:13" ht="85.5" x14ac:dyDescent="0.2">
      <c r="B11" s="19">
        <v>6</v>
      </c>
      <c r="C11" s="83" t="s">
        <v>37</v>
      </c>
      <c r="D11" s="20" t="s">
        <v>15</v>
      </c>
      <c r="E11" s="21">
        <v>20</v>
      </c>
      <c r="F11" s="22"/>
      <c r="G11" s="22"/>
      <c r="H11" s="19"/>
      <c r="I11" s="122"/>
      <c r="J11" s="22"/>
      <c r="K11" s="19"/>
      <c r="L11" s="22"/>
    </row>
    <row r="12" spans="1:13" s="25" customFormat="1" x14ac:dyDescent="0.25">
      <c r="A12" s="24"/>
      <c r="B12" s="20"/>
      <c r="C12" s="87"/>
      <c r="D12" s="20" t="s">
        <v>12</v>
      </c>
      <c r="E12" s="20" t="s">
        <v>12</v>
      </c>
      <c r="F12" s="20" t="s">
        <v>12</v>
      </c>
      <c r="G12" s="20" t="s">
        <v>12</v>
      </c>
      <c r="H12" s="20"/>
      <c r="I12" s="122"/>
      <c r="J12" s="19"/>
      <c r="K12" s="19"/>
      <c r="L12" s="20"/>
    </row>
    <row r="13" spans="1:13" x14ac:dyDescent="0.2">
      <c r="C13" s="87"/>
    </row>
    <row r="15" spans="1:13" x14ac:dyDescent="0.2">
      <c r="C15" s="170"/>
      <c r="D15" s="25"/>
      <c r="E15" s="25"/>
      <c r="F15" s="25"/>
      <c r="G15" s="25"/>
      <c r="I15" s="25"/>
      <c r="J15" s="25"/>
      <c r="L15" s="25"/>
      <c r="M15" s="25"/>
    </row>
    <row r="16" spans="1:13" x14ac:dyDescent="0.2">
      <c r="B16" s="83"/>
      <c r="C16" s="25"/>
      <c r="D16" s="188"/>
      <c r="H16" s="291" t="s">
        <v>589</v>
      </c>
      <c r="I16" s="291"/>
      <c r="J16" s="291"/>
      <c r="K16" s="18"/>
    </row>
    <row r="17" spans="2:11" x14ac:dyDescent="0.2">
      <c r="B17" s="192"/>
      <c r="C17" s="25"/>
      <c r="D17" s="188"/>
      <c r="H17" s="291" t="s">
        <v>590</v>
      </c>
      <c r="I17" s="291"/>
      <c r="J17" s="291"/>
      <c r="K17" s="18"/>
    </row>
  </sheetData>
  <mergeCells count="2">
    <mergeCell ref="H16:J16"/>
    <mergeCell ref="H17:J17"/>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689F8-63DB-4ADF-ACC4-FD85EFC8F88A}">
  <dimension ref="B2:M17"/>
  <sheetViews>
    <sheetView zoomScaleNormal="100" workbookViewId="0">
      <selection activeCell="K2" sqref="K2"/>
    </sheetView>
  </sheetViews>
  <sheetFormatPr defaultRowHeight="14.25" x14ac:dyDescent="0.2"/>
  <cols>
    <col min="1" max="1" width="9.140625" style="18"/>
    <col min="2" max="2" width="3.28515625" style="25" bestFit="1" customWidth="1"/>
    <col min="3" max="3" width="66" style="170" customWidth="1"/>
    <col min="4" max="13" width="13.7109375" style="25" customWidth="1"/>
    <col min="14" max="16384" width="9.140625" style="18"/>
  </cols>
  <sheetData>
    <row r="2" spans="2:13" x14ac:dyDescent="0.2">
      <c r="C2" s="18" t="s">
        <v>31</v>
      </c>
      <c r="K2" s="25" t="s">
        <v>1023</v>
      </c>
    </row>
    <row r="4" spans="2:13" ht="46.5" customHeight="1" x14ac:dyDescent="0.2">
      <c r="B4" s="193" t="s">
        <v>0</v>
      </c>
      <c r="C4" s="193" t="s">
        <v>17</v>
      </c>
      <c r="D4" s="193" t="s">
        <v>18</v>
      </c>
      <c r="E4" s="193" t="s">
        <v>19</v>
      </c>
      <c r="F4" s="193" t="s">
        <v>6</v>
      </c>
      <c r="G4" s="193" t="s">
        <v>7</v>
      </c>
      <c r="H4" s="193" t="s">
        <v>20</v>
      </c>
      <c r="I4" s="193" t="s">
        <v>21</v>
      </c>
      <c r="J4" s="193" t="s">
        <v>9</v>
      </c>
      <c r="K4" s="193" t="s">
        <v>22</v>
      </c>
      <c r="L4" s="193" t="s">
        <v>23</v>
      </c>
      <c r="M4" s="193" t="s">
        <v>24</v>
      </c>
    </row>
    <row r="5" spans="2:13" ht="128.25" x14ac:dyDescent="0.2">
      <c r="B5" s="19">
        <v>1</v>
      </c>
      <c r="C5" s="160" t="s">
        <v>25</v>
      </c>
      <c r="D5" s="19" t="s">
        <v>15</v>
      </c>
      <c r="E5" s="19">
        <v>200</v>
      </c>
      <c r="F5" s="19"/>
      <c r="G5" s="122"/>
      <c r="H5" s="19"/>
      <c r="I5" s="19"/>
      <c r="J5" s="122"/>
      <c r="K5" s="19"/>
      <c r="L5" s="19"/>
      <c r="M5" s="19"/>
    </row>
    <row r="6" spans="2:13" ht="114" x14ac:dyDescent="0.2">
      <c r="B6" s="19">
        <v>2</v>
      </c>
      <c r="C6" s="83" t="s">
        <v>26</v>
      </c>
      <c r="D6" s="19" t="s">
        <v>15</v>
      </c>
      <c r="E6" s="19">
        <v>5</v>
      </c>
      <c r="F6" s="19"/>
      <c r="G6" s="122"/>
      <c r="H6" s="19"/>
      <c r="I6" s="19"/>
      <c r="J6" s="122"/>
      <c r="K6" s="19"/>
      <c r="L6" s="19"/>
      <c r="M6" s="19"/>
    </row>
    <row r="7" spans="2:13" ht="114" x14ac:dyDescent="0.2">
      <c r="B7" s="19">
        <v>3</v>
      </c>
      <c r="C7" s="108" t="s">
        <v>27</v>
      </c>
      <c r="D7" s="19" t="s">
        <v>15</v>
      </c>
      <c r="E7" s="19">
        <v>5</v>
      </c>
      <c r="F7" s="19"/>
      <c r="G7" s="122"/>
      <c r="H7" s="19"/>
      <c r="I7" s="19"/>
      <c r="J7" s="122"/>
      <c r="K7" s="19"/>
      <c r="L7" s="19"/>
      <c r="M7" s="19"/>
    </row>
    <row r="8" spans="2:13" ht="114" x14ac:dyDescent="0.2">
      <c r="B8" s="19">
        <v>4</v>
      </c>
      <c r="C8" s="17" t="s">
        <v>28</v>
      </c>
      <c r="D8" s="19" t="s">
        <v>15</v>
      </c>
      <c r="E8" s="19">
        <v>5</v>
      </c>
      <c r="F8" s="19"/>
      <c r="G8" s="122"/>
      <c r="H8" s="19"/>
      <c r="I8" s="19"/>
      <c r="J8" s="122"/>
      <c r="K8" s="19"/>
      <c r="L8" s="19"/>
      <c r="M8" s="19"/>
    </row>
    <row r="9" spans="2:13" ht="57" x14ac:dyDescent="0.2">
      <c r="B9" s="19">
        <v>5</v>
      </c>
      <c r="C9" s="108" t="s">
        <v>29</v>
      </c>
      <c r="D9" s="19" t="s">
        <v>15</v>
      </c>
      <c r="E9" s="19">
        <v>2</v>
      </c>
      <c r="F9" s="19"/>
      <c r="G9" s="122"/>
      <c r="H9" s="19"/>
      <c r="I9" s="19"/>
      <c r="J9" s="19"/>
      <c r="K9" s="19"/>
      <c r="L9" s="19"/>
      <c r="M9" s="19"/>
    </row>
    <row r="10" spans="2:13" ht="57" x14ac:dyDescent="0.2">
      <c r="B10" s="19">
        <v>6</v>
      </c>
      <c r="C10" s="160" t="s">
        <v>30</v>
      </c>
      <c r="D10" s="19" t="s">
        <v>15</v>
      </c>
      <c r="E10" s="19">
        <v>2</v>
      </c>
      <c r="F10" s="19"/>
      <c r="G10" s="122"/>
      <c r="H10" s="19"/>
      <c r="I10" s="19"/>
      <c r="J10" s="19"/>
      <c r="K10" s="19"/>
      <c r="L10" s="19"/>
      <c r="M10" s="19"/>
    </row>
    <row r="11" spans="2:13" x14ac:dyDescent="0.2">
      <c r="B11" s="19"/>
      <c r="C11" s="108"/>
      <c r="D11" s="19" t="s">
        <v>12</v>
      </c>
      <c r="E11" s="19"/>
      <c r="F11" s="19" t="s">
        <v>12</v>
      </c>
      <c r="G11" s="122"/>
      <c r="H11" s="19" t="s">
        <v>12</v>
      </c>
      <c r="I11" s="19"/>
      <c r="J11" s="122"/>
      <c r="K11" s="19" t="s">
        <v>12</v>
      </c>
      <c r="L11" s="19" t="s">
        <v>12</v>
      </c>
      <c r="M11" s="19"/>
    </row>
    <row r="15" spans="2:13" x14ac:dyDescent="0.2">
      <c r="B15" s="83"/>
      <c r="C15" s="25"/>
      <c r="D15" s="188"/>
      <c r="E15" s="18"/>
      <c r="F15" s="18"/>
      <c r="G15" s="18"/>
      <c r="H15" s="291" t="s">
        <v>589</v>
      </c>
      <c r="I15" s="291"/>
      <c r="J15" s="291"/>
      <c r="K15" s="18"/>
      <c r="L15" s="18"/>
      <c r="M15" s="18"/>
    </row>
    <row r="16" spans="2:13" x14ac:dyDescent="0.2">
      <c r="B16" s="192"/>
      <c r="C16" s="25"/>
      <c r="D16" s="188"/>
      <c r="E16" s="18"/>
      <c r="F16" s="18"/>
      <c r="G16" s="18"/>
      <c r="H16" s="291" t="s">
        <v>590</v>
      </c>
      <c r="I16" s="291"/>
      <c r="J16" s="291"/>
      <c r="K16" s="18"/>
      <c r="L16" s="18"/>
      <c r="M16" s="18"/>
    </row>
    <row r="17" s="171" customFormat="1" x14ac:dyDescent="0.25"/>
  </sheetData>
  <mergeCells count="2">
    <mergeCell ref="H15:J15"/>
    <mergeCell ref="H16:J16"/>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7C38D8-5641-4670-919C-C3E0C168554D}">
  <dimension ref="A5:M17"/>
  <sheetViews>
    <sheetView workbookViewId="0">
      <selection activeCell="J5" sqref="J5"/>
    </sheetView>
  </sheetViews>
  <sheetFormatPr defaultRowHeight="14.25" x14ac:dyDescent="0.2"/>
  <cols>
    <col min="1" max="1" width="9.140625" style="3"/>
    <col min="2" max="2" width="4.5703125" style="3" bestFit="1" customWidth="1"/>
    <col min="3" max="3" width="32.85546875" style="3" customWidth="1"/>
    <col min="4" max="4" width="13.42578125" style="3" customWidth="1"/>
    <col min="5" max="5" width="9.28515625" style="3" customWidth="1"/>
    <col min="6" max="6" width="21.7109375" style="3" customWidth="1"/>
    <col min="7" max="7" width="13.7109375" style="3" customWidth="1"/>
    <col min="8" max="8" width="17.28515625" style="3" customWidth="1"/>
    <col min="9" max="9" width="15.42578125" style="3" customWidth="1"/>
    <col min="10" max="10" width="17.28515625" style="3" customWidth="1"/>
    <col min="11" max="11" width="18.140625" style="3" customWidth="1"/>
    <col min="12" max="12" width="17" style="3" customWidth="1"/>
    <col min="13" max="16384" width="9.140625" style="3"/>
  </cols>
  <sheetData>
    <row r="5" spans="1:13" x14ac:dyDescent="0.2">
      <c r="C5" s="3" t="s">
        <v>16</v>
      </c>
      <c r="J5" s="3" t="s">
        <v>1024</v>
      </c>
    </row>
    <row r="6" spans="1:13" x14ac:dyDescent="0.2">
      <c r="B6" s="4"/>
      <c r="D6" s="4"/>
      <c r="E6" s="4"/>
      <c r="H6" s="4"/>
      <c r="I6" s="34"/>
      <c r="J6" s="4"/>
      <c r="K6" s="34"/>
    </row>
    <row r="7" spans="1:13" s="6" customFormat="1" ht="42.75" x14ac:dyDescent="0.25">
      <c r="B7" s="28" t="s">
        <v>0</v>
      </c>
      <c r="C7" s="124" t="s">
        <v>1</v>
      </c>
      <c r="D7" s="28" t="s">
        <v>2</v>
      </c>
      <c r="E7" s="28" t="s">
        <v>3</v>
      </c>
      <c r="F7" s="28" t="s">
        <v>4</v>
      </c>
      <c r="G7" s="28" t="s">
        <v>5</v>
      </c>
      <c r="H7" s="29" t="s">
        <v>6</v>
      </c>
      <c r="I7" s="29" t="s">
        <v>7</v>
      </c>
      <c r="J7" s="28" t="s">
        <v>8</v>
      </c>
      <c r="K7" s="29" t="s">
        <v>9</v>
      </c>
      <c r="L7" s="30" t="s">
        <v>10</v>
      </c>
      <c r="M7" s="5"/>
    </row>
    <row r="8" spans="1:13" ht="75" customHeight="1" x14ac:dyDescent="0.2">
      <c r="B8" s="8">
        <v>1</v>
      </c>
      <c r="C8" s="31" t="s">
        <v>14</v>
      </c>
      <c r="D8" s="8" t="s">
        <v>15</v>
      </c>
      <c r="E8" s="8">
        <v>90</v>
      </c>
      <c r="F8" s="7"/>
      <c r="G8" s="7"/>
      <c r="H8" s="8"/>
      <c r="I8" s="10">
        <f>H8*E8</f>
        <v>0</v>
      </c>
      <c r="J8" s="8"/>
      <c r="K8" s="10">
        <f>I8*1.08</f>
        <v>0</v>
      </c>
      <c r="L8" s="7"/>
    </row>
    <row r="9" spans="1:13" s="4" customFormat="1" x14ac:dyDescent="0.25">
      <c r="A9" s="32"/>
      <c r="B9" s="11" t="s">
        <v>12</v>
      </c>
      <c r="C9" s="12" t="s">
        <v>12</v>
      </c>
      <c r="D9" s="11" t="s">
        <v>12</v>
      </c>
      <c r="E9" s="11" t="s">
        <v>12</v>
      </c>
      <c r="F9" s="11" t="s">
        <v>12</v>
      </c>
      <c r="G9" s="11" t="s">
        <v>12</v>
      </c>
      <c r="H9" s="11" t="s">
        <v>12</v>
      </c>
      <c r="I9" s="10">
        <f>I8</f>
        <v>0</v>
      </c>
      <c r="J9" s="8" t="s">
        <v>12</v>
      </c>
      <c r="K9" s="10">
        <f>K8</f>
        <v>0</v>
      </c>
      <c r="L9" s="11" t="s">
        <v>12</v>
      </c>
    </row>
    <row r="10" spans="1:13" x14ac:dyDescent="0.2">
      <c r="B10" s="4"/>
      <c r="D10" s="4"/>
      <c r="E10" s="4"/>
      <c r="H10" s="4"/>
      <c r="I10" s="34"/>
      <c r="J10" s="4"/>
      <c r="K10" s="34"/>
    </row>
    <row r="11" spans="1:13" x14ac:dyDescent="0.2">
      <c r="B11" s="4"/>
      <c r="D11" s="4"/>
      <c r="E11" s="4"/>
      <c r="H11" s="4"/>
      <c r="I11" s="34"/>
      <c r="J11" s="4"/>
      <c r="K11" s="34"/>
    </row>
    <row r="12" spans="1:13" x14ac:dyDescent="0.2">
      <c r="B12" s="4"/>
      <c r="D12" s="4"/>
      <c r="E12" s="4"/>
      <c r="H12" s="4"/>
      <c r="I12" s="34"/>
      <c r="J12" s="4"/>
      <c r="K12" s="34"/>
    </row>
    <row r="13" spans="1:13" x14ac:dyDescent="0.2">
      <c r="B13" s="4"/>
      <c r="D13" s="4"/>
      <c r="E13" s="4"/>
      <c r="H13" s="4"/>
      <c r="I13" s="34"/>
      <c r="J13" s="4"/>
      <c r="K13" s="34"/>
    </row>
    <row r="14" spans="1:13" s="18" customFormat="1" x14ac:dyDescent="0.2">
      <c r="B14" s="83"/>
      <c r="C14" s="25"/>
      <c r="D14" s="188"/>
    </row>
    <row r="15" spans="1:13" s="18" customFormat="1" x14ac:dyDescent="0.2">
      <c r="B15" s="83"/>
      <c r="C15" s="25"/>
      <c r="D15" s="188"/>
      <c r="H15" s="291" t="s">
        <v>589</v>
      </c>
      <c r="I15" s="291"/>
      <c r="J15" s="291"/>
    </row>
    <row r="16" spans="1:13" s="18" customFormat="1" x14ac:dyDescent="0.2">
      <c r="B16" s="192"/>
      <c r="C16" s="25"/>
      <c r="D16" s="188"/>
      <c r="H16" s="291" t="s">
        <v>590</v>
      </c>
      <c r="I16" s="291"/>
      <c r="J16" s="291"/>
    </row>
    <row r="17" s="171" customFormat="1" x14ac:dyDescent="0.25"/>
  </sheetData>
  <mergeCells count="2">
    <mergeCell ref="H15:J15"/>
    <mergeCell ref="H16:J16"/>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5AF54-B41F-4065-A6EB-96A5B785F5DE}">
  <dimension ref="B6:M25"/>
  <sheetViews>
    <sheetView topLeftCell="A6" workbookViewId="0">
      <selection activeCell="I26" sqref="I26"/>
    </sheetView>
  </sheetViews>
  <sheetFormatPr defaultRowHeight="14.25" x14ac:dyDescent="0.2"/>
  <cols>
    <col min="1" max="1" width="9.140625" style="3"/>
    <col min="2" max="2" width="9.140625" style="4"/>
    <col min="3" max="3" width="52" style="3" customWidth="1"/>
    <col min="4" max="5" width="9.140625" style="3"/>
    <col min="6" max="6" width="14.85546875" style="3" customWidth="1"/>
    <col min="7" max="7" width="14" style="3" customWidth="1"/>
    <col min="8" max="8" width="13" style="3" customWidth="1"/>
    <col min="9" max="9" width="18.85546875" style="3" customWidth="1"/>
    <col min="10" max="16384" width="9.140625" style="3"/>
  </cols>
  <sheetData>
    <row r="6" spans="2:13" x14ac:dyDescent="0.2">
      <c r="C6" s="3" t="s">
        <v>13</v>
      </c>
    </row>
    <row r="7" spans="2:13" x14ac:dyDescent="0.2">
      <c r="E7" s="4"/>
      <c r="H7" s="4"/>
      <c r="I7" s="4" t="s">
        <v>1025</v>
      </c>
    </row>
    <row r="8" spans="2:13" x14ac:dyDescent="0.2">
      <c r="E8" s="4"/>
      <c r="H8" s="4"/>
      <c r="I8" s="4"/>
    </row>
    <row r="9" spans="2:13" s="6" customFormat="1" ht="71.25" x14ac:dyDescent="0.25">
      <c r="B9" s="28" t="s">
        <v>0</v>
      </c>
      <c r="C9" s="124" t="s">
        <v>1</v>
      </c>
      <c r="D9" s="28" t="s">
        <v>2</v>
      </c>
      <c r="E9" s="28" t="s">
        <v>3</v>
      </c>
      <c r="F9" s="28" t="s">
        <v>4</v>
      </c>
      <c r="G9" s="28" t="s">
        <v>5</v>
      </c>
      <c r="H9" s="29" t="s">
        <v>6</v>
      </c>
      <c r="I9" s="28" t="s">
        <v>7</v>
      </c>
      <c r="J9" s="28" t="s">
        <v>8</v>
      </c>
      <c r="K9" s="28" t="s">
        <v>9</v>
      </c>
      <c r="L9" s="30" t="s">
        <v>10</v>
      </c>
      <c r="M9" s="5"/>
    </row>
    <row r="10" spans="2:13" ht="42.75" x14ac:dyDescent="0.2">
      <c r="B10" s="8">
        <v>1</v>
      </c>
      <c r="C10" s="13" t="s">
        <v>900</v>
      </c>
      <c r="D10" s="11" t="s">
        <v>11</v>
      </c>
      <c r="E10" s="77">
        <v>1500</v>
      </c>
      <c r="F10" s="7"/>
      <c r="G10" s="7"/>
      <c r="H10" s="8"/>
      <c r="I10" s="8"/>
      <c r="J10" s="7"/>
      <c r="K10" s="7"/>
      <c r="L10" s="7"/>
    </row>
    <row r="11" spans="2:13" ht="28.5" x14ac:dyDescent="0.2">
      <c r="B11" s="8">
        <v>2</v>
      </c>
      <c r="C11" s="13" t="s">
        <v>901</v>
      </c>
      <c r="D11" s="11" t="s">
        <v>11</v>
      </c>
      <c r="E11" s="77">
        <v>1300</v>
      </c>
      <c r="F11" s="7"/>
      <c r="G11" s="7"/>
      <c r="H11" s="8"/>
      <c r="I11" s="8"/>
      <c r="J11" s="7"/>
      <c r="K11" s="7"/>
      <c r="L11" s="7"/>
    </row>
    <row r="12" spans="2:13" ht="28.5" x14ac:dyDescent="0.2">
      <c r="B12" s="8">
        <v>3</v>
      </c>
      <c r="C12" s="13" t="s">
        <v>902</v>
      </c>
      <c r="D12" s="11" t="s">
        <v>11</v>
      </c>
      <c r="E12" s="77">
        <v>2000</v>
      </c>
      <c r="F12" s="7"/>
      <c r="G12" s="7"/>
      <c r="H12" s="8"/>
      <c r="I12" s="8"/>
      <c r="J12" s="7"/>
      <c r="K12" s="7"/>
      <c r="L12" s="7"/>
    </row>
    <row r="13" spans="2:13" ht="28.5" x14ac:dyDescent="0.2">
      <c r="B13" s="8">
        <v>4</v>
      </c>
      <c r="C13" s="13" t="s">
        <v>903</v>
      </c>
      <c r="D13" s="11" t="s">
        <v>11</v>
      </c>
      <c r="E13" s="77">
        <v>70</v>
      </c>
      <c r="F13" s="7"/>
      <c r="G13" s="7"/>
      <c r="H13" s="8"/>
      <c r="I13" s="8"/>
      <c r="J13" s="7"/>
      <c r="K13" s="7"/>
      <c r="L13" s="7"/>
    </row>
    <row r="14" spans="2:13" ht="28.5" x14ac:dyDescent="0.2">
      <c r="B14" s="8">
        <v>5</v>
      </c>
      <c r="C14" s="13" t="s">
        <v>904</v>
      </c>
      <c r="D14" s="11" t="s">
        <v>11</v>
      </c>
      <c r="E14" s="77">
        <v>50</v>
      </c>
      <c r="F14" s="7"/>
      <c r="G14" s="7"/>
      <c r="H14" s="8"/>
      <c r="I14" s="8"/>
      <c r="J14" s="7"/>
      <c r="K14" s="7"/>
      <c r="L14" s="7"/>
    </row>
    <row r="15" spans="2:13" ht="28.5" x14ac:dyDescent="0.2">
      <c r="B15" s="8">
        <v>6</v>
      </c>
      <c r="C15" s="13" t="s">
        <v>905</v>
      </c>
      <c r="D15" s="11" t="s">
        <v>11</v>
      </c>
      <c r="E15" s="77">
        <v>50</v>
      </c>
      <c r="F15" s="7"/>
      <c r="G15" s="7"/>
      <c r="H15" s="8"/>
      <c r="I15" s="8"/>
      <c r="J15" s="7"/>
      <c r="K15" s="7"/>
      <c r="L15" s="7"/>
    </row>
    <row r="16" spans="2:13" ht="28.5" x14ac:dyDescent="0.2">
      <c r="B16" s="8">
        <v>7</v>
      </c>
      <c r="C16" s="13" t="s">
        <v>906</v>
      </c>
      <c r="D16" s="11" t="s">
        <v>11</v>
      </c>
      <c r="E16" s="77">
        <v>30</v>
      </c>
      <c r="F16" s="7"/>
      <c r="G16" s="7"/>
      <c r="H16" s="8"/>
      <c r="I16" s="8"/>
      <c r="J16" s="7"/>
      <c r="K16" s="7"/>
      <c r="L16" s="7"/>
    </row>
    <row r="17" spans="2:12" s="4" customFormat="1" x14ac:dyDescent="0.25">
      <c r="B17" s="8" t="s">
        <v>12</v>
      </c>
      <c r="C17" s="8" t="s">
        <v>12</v>
      </c>
      <c r="D17" s="8" t="s">
        <v>12</v>
      </c>
      <c r="E17" s="8" t="s">
        <v>12</v>
      </c>
      <c r="F17" s="8"/>
      <c r="G17" s="8"/>
      <c r="H17" s="8"/>
      <c r="I17" s="8">
        <f>SUM(I10:I16)</f>
        <v>0</v>
      </c>
      <c r="J17" s="8"/>
      <c r="K17" s="8"/>
      <c r="L17" s="8"/>
    </row>
    <row r="18" spans="2:12" x14ac:dyDescent="0.2">
      <c r="E18" s="4"/>
      <c r="H18" s="4"/>
      <c r="I18" s="4"/>
    </row>
    <row r="19" spans="2:12" x14ac:dyDescent="0.2">
      <c r="E19" s="4"/>
      <c r="H19" s="4"/>
      <c r="I19" s="4"/>
    </row>
    <row r="22" spans="2:12" s="18" customFormat="1" x14ac:dyDescent="0.2">
      <c r="B22" s="83"/>
      <c r="C22" s="25"/>
      <c r="D22" s="188"/>
    </row>
    <row r="23" spans="2:12" s="18" customFormat="1" x14ac:dyDescent="0.2">
      <c r="B23" s="83"/>
      <c r="C23" s="25"/>
      <c r="D23" s="188"/>
      <c r="H23" s="291" t="s">
        <v>589</v>
      </c>
      <c r="I23" s="291"/>
      <c r="J23" s="291"/>
    </row>
    <row r="24" spans="2:12" s="18" customFormat="1" x14ac:dyDescent="0.2">
      <c r="B24" s="192"/>
      <c r="C24" s="25"/>
      <c r="D24" s="188"/>
      <c r="H24" s="291" t="s">
        <v>590</v>
      </c>
      <c r="I24" s="291"/>
      <c r="J24" s="291"/>
    </row>
    <row r="25" spans="2:12" s="171" customFormat="1" x14ac:dyDescent="0.25"/>
  </sheetData>
  <mergeCells count="2">
    <mergeCell ref="H23:J23"/>
    <mergeCell ref="H24:J2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AE4FA-99DC-46C2-ACEC-B441ACD8DF73}">
  <dimension ref="A1:K74"/>
  <sheetViews>
    <sheetView workbookViewId="0">
      <selection activeCell="H1" sqref="H1"/>
    </sheetView>
  </sheetViews>
  <sheetFormatPr defaultRowHeight="14.25" x14ac:dyDescent="0.25"/>
  <cols>
    <col min="1" max="1" width="6.140625" style="83" customWidth="1"/>
    <col min="2" max="2" width="93.7109375" style="83" customWidth="1"/>
    <col min="3" max="4" width="9.28515625" style="26" bestFit="1" customWidth="1"/>
    <col min="5" max="5" width="33.28515625" style="83" customWidth="1"/>
    <col min="6" max="6" width="10.5703125" style="83" customWidth="1"/>
    <col min="7" max="7" width="9.7109375" style="83" bestFit="1" customWidth="1"/>
    <col min="8" max="8" width="14" style="83" bestFit="1" customWidth="1"/>
    <col min="9" max="9" width="9.42578125" style="83" bestFit="1" customWidth="1"/>
    <col min="10" max="10" width="15.28515625" style="83" customWidth="1"/>
    <col min="11" max="16384" width="9.140625" style="78"/>
  </cols>
  <sheetData>
    <row r="1" spans="1:11" ht="28.5" x14ac:dyDescent="0.25">
      <c r="A1" s="170"/>
      <c r="B1" s="170" t="s">
        <v>950</v>
      </c>
      <c r="E1" s="170"/>
      <c r="F1" s="170"/>
      <c r="G1" s="170"/>
      <c r="H1" s="170" t="s">
        <v>985</v>
      </c>
      <c r="I1" s="170"/>
      <c r="J1" s="170"/>
    </row>
    <row r="2" spans="1:11" x14ac:dyDescent="0.25">
      <c r="A2" s="164"/>
      <c r="B2" s="164"/>
      <c r="C2" s="147"/>
      <c r="D2" s="147"/>
      <c r="E2" s="164"/>
      <c r="F2" s="164"/>
      <c r="G2" s="164"/>
      <c r="H2" s="164"/>
      <c r="I2" s="164"/>
      <c r="J2" s="164"/>
    </row>
    <row r="3" spans="1:11" ht="71.25" x14ac:dyDescent="0.25">
      <c r="A3" s="230" t="s">
        <v>0</v>
      </c>
      <c r="B3" s="230" t="s">
        <v>1</v>
      </c>
      <c r="C3" s="230" t="s">
        <v>248</v>
      </c>
      <c r="D3" s="230" t="s">
        <v>19</v>
      </c>
      <c r="E3" s="230" t="s">
        <v>4</v>
      </c>
      <c r="F3" s="230" t="s">
        <v>5</v>
      </c>
      <c r="G3" s="230" t="s">
        <v>6</v>
      </c>
      <c r="H3" s="230" t="s">
        <v>7</v>
      </c>
      <c r="I3" s="230" t="s">
        <v>806</v>
      </c>
      <c r="J3" s="230" t="s">
        <v>9</v>
      </c>
      <c r="K3" s="64" t="s">
        <v>10</v>
      </c>
    </row>
    <row r="4" spans="1:11" ht="57" x14ac:dyDescent="0.2">
      <c r="A4" s="87">
        <v>1</v>
      </c>
      <c r="B4" s="87" t="s">
        <v>807</v>
      </c>
      <c r="C4" s="20" t="s">
        <v>81</v>
      </c>
      <c r="D4" s="21">
        <v>400</v>
      </c>
      <c r="E4" s="87"/>
      <c r="F4" s="87"/>
      <c r="G4" s="179"/>
      <c r="H4" s="180"/>
      <c r="I4" s="181"/>
      <c r="J4" s="180"/>
      <c r="K4" s="7"/>
    </row>
    <row r="5" spans="1:11" ht="114" x14ac:dyDescent="0.2">
      <c r="A5" s="87">
        <v>2</v>
      </c>
      <c r="B5" s="87" t="s">
        <v>808</v>
      </c>
      <c r="C5" s="20" t="s">
        <v>39</v>
      </c>
      <c r="D5" s="21">
        <v>30</v>
      </c>
      <c r="E5" s="87"/>
      <c r="F5" s="87"/>
      <c r="G5" s="179"/>
      <c r="H5" s="180"/>
      <c r="I5" s="181"/>
      <c r="J5" s="180"/>
      <c r="K5" s="7"/>
    </row>
    <row r="6" spans="1:11" ht="156.75" x14ac:dyDescent="0.2">
      <c r="A6" s="87">
        <v>3</v>
      </c>
      <c r="B6" s="87" t="s">
        <v>809</v>
      </c>
      <c r="C6" s="20" t="s">
        <v>15</v>
      </c>
      <c r="D6" s="21">
        <v>200</v>
      </c>
      <c r="E6" s="87"/>
      <c r="F6" s="87"/>
      <c r="G6" s="179"/>
      <c r="H6" s="180"/>
      <c r="I6" s="181"/>
      <c r="J6" s="180"/>
      <c r="K6" s="7"/>
    </row>
    <row r="7" spans="1:11" x14ac:dyDescent="0.2">
      <c r="A7" s="87">
        <v>4</v>
      </c>
      <c r="B7" s="87" t="s">
        <v>810</v>
      </c>
      <c r="C7" s="20" t="s">
        <v>15</v>
      </c>
      <c r="D7" s="21">
        <v>600</v>
      </c>
      <c r="E7" s="87"/>
      <c r="F7" s="87"/>
      <c r="G7" s="179"/>
      <c r="H7" s="180"/>
      <c r="I7" s="181"/>
      <c r="J7" s="180"/>
      <c r="K7" s="7"/>
    </row>
    <row r="8" spans="1:11" ht="99.75" x14ac:dyDescent="0.2">
      <c r="A8" s="87">
        <v>5</v>
      </c>
      <c r="B8" s="87" t="s">
        <v>811</v>
      </c>
      <c r="C8" s="20" t="s">
        <v>39</v>
      </c>
      <c r="D8" s="21">
        <v>80</v>
      </c>
      <c r="E8" s="87"/>
      <c r="F8" s="87"/>
      <c r="G8" s="179"/>
      <c r="H8" s="179"/>
      <c r="I8" s="182"/>
      <c r="J8" s="179"/>
      <c r="K8" s="7"/>
    </row>
    <row r="9" spans="1:11" ht="42.75" x14ac:dyDescent="0.2">
      <c r="A9" s="87">
        <v>6</v>
      </c>
      <c r="B9" s="87" t="s">
        <v>812</v>
      </c>
      <c r="C9" s="20" t="s">
        <v>338</v>
      </c>
      <c r="D9" s="21">
        <v>130</v>
      </c>
      <c r="E9" s="87"/>
      <c r="F9" s="87"/>
      <c r="G9" s="179"/>
      <c r="H9" s="179"/>
      <c r="I9" s="182"/>
      <c r="J9" s="179"/>
      <c r="K9" s="7"/>
    </row>
    <row r="10" spans="1:11" ht="28.5" x14ac:dyDescent="0.25">
      <c r="A10" s="87">
        <v>7</v>
      </c>
      <c r="B10" s="87" t="s">
        <v>813</v>
      </c>
      <c r="C10" s="20" t="s">
        <v>39</v>
      </c>
      <c r="D10" s="21">
        <v>200</v>
      </c>
      <c r="E10" s="87"/>
      <c r="F10" s="87"/>
      <c r="G10" s="179"/>
      <c r="H10" s="179"/>
      <c r="I10" s="182"/>
      <c r="J10" s="179"/>
      <c r="K10" s="11"/>
    </row>
    <row r="11" spans="1:11" ht="28.5" x14ac:dyDescent="0.25">
      <c r="A11" s="87">
        <v>8</v>
      </c>
      <c r="B11" s="87" t="s">
        <v>814</v>
      </c>
      <c r="C11" s="20" t="s">
        <v>39</v>
      </c>
      <c r="D11" s="21">
        <v>120</v>
      </c>
      <c r="E11" s="87"/>
      <c r="F11" s="87"/>
      <c r="G11" s="179"/>
      <c r="H11" s="179"/>
      <c r="I11" s="182"/>
      <c r="J11" s="179"/>
    </row>
    <row r="12" spans="1:11" x14ac:dyDescent="0.25">
      <c r="A12" s="87">
        <v>9</v>
      </c>
      <c r="B12" s="87" t="s">
        <v>815</v>
      </c>
      <c r="C12" s="20" t="s">
        <v>15</v>
      </c>
      <c r="D12" s="21">
        <v>50</v>
      </c>
      <c r="E12" s="87"/>
      <c r="F12" s="87"/>
      <c r="G12" s="179"/>
      <c r="H12" s="179"/>
      <c r="I12" s="182"/>
      <c r="J12" s="179"/>
    </row>
    <row r="13" spans="1:11" ht="42.75" x14ac:dyDescent="0.25">
      <c r="A13" s="87">
        <v>10</v>
      </c>
      <c r="B13" s="87" t="s">
        <v>816</v>
      </c>
      <c r="C13" s="20" t="s">
        <v>15</v>
      </c>
      <c r="D13" s="21">
        <v>70</v>
      </c>
      <c r="E13" s="87"/>
      <c r="F13" s="87"/>
      <c r="G13" s="179"/>
      <c r="H13" s="179"/>
      <c r="I13" s="182"/>
      <c r="J13" s="179"/>
    </row>
    <row r="14" spans="1:11" ht="28.5" x14ac:dyDescent="0.25">
      <c r="A14" s="87">
        <v>11</v>
      </c>
      <c r="B14" s="87" t="s">
        <v>817</v>
      </c>
      <c r="C14" s="20" t="s">
        <v>39</v>
      </c>
      <c r="D14" s="21">
        <v>20</v>
      </c>
      <c r="E14" s="87"/>
      <c r="F14" s="87"/>
      <c r="G14" s="179"/>
      <c r="H14" s="179"/>
      <c r="I14" s="182"/>
      <c r="J14" s="179"/>
    </row>
    <row r="15" spans="1:11" ht="28.5" x14ac:dyDescent="0.25">
      <c r="A15" s="87">
        <v>12</v>
      </c>
      <c r="B15" s="87" t="s">
        <v>818</v>
      </c>
      <c r="C15" s="20" t="s">
        <v>11</v>
      </c>
      <c r="D15" s="21">
        <v>3000</v>
      </c>
      <c r="E15" s="87"/>
      <c r="F15" s="87"/>
      <c r="G15" s="179"/>
      <c r="H15" s="179"/>
      <c r="I15" s="182"/>
      <c r="J15" s="179"/>
    </row>
    <row r="16" spans="1:11" ht="28.5" x14ac:dyDescent="0.25">
      <c r="A16" s="87">
        <v>13</v>
      </c>
      <c r="B16" s="87" t="s">
        <v>819</v>
      </c>
      <c r="C16" s="20" t="s">
        <v>11</v>
      </c>
      <c r="D16" s="21">
        <v>2300</v>
      </c>
      <c r="E16" s="87"/>
      <c r="F16" s="87"/>
      <c r="G16" s="179"/>
      <c r="H16" s="179"/>
      <c r="I16" s="182"/>
      <c r="J16" s="179"/>
    </row>
    <row r="17" spans="1:10" x14ac:dyDescent="0.25">
      <c r="A17" s="87">
        <v>14</v>
      </c>
      <c r="B17" s="87" t="s">
        <v>820</v>
      </c>
      <c r="C17" s="20" t="s">
        <v>11</v>
      </c>
      <c r="D17" s="21">
        <v>50</v>
      </c>
      <c r="E17" s="87"/>
      <c r="F17" s="87"/>
      <c r="G17" s="179"/>
      <c r="H17" s="179"/>
      <c r="I17" s="182"/>
      <c r="J17" s="179"/>
    </row>
    <row r="18" spans="1:10" x14ac:dyDescent="0.25">
      <c r="A18" s="87">
        <v>15</v>
      </c>
      <c r="B18" s="87" t="s">
        <v>821</v>
      </c>
      <c r="C18" s="20" t="s">
        <v>11</v>
      </c>
      <c r="D18" s="21">
        <v>300</v>
      </c>
      <c r="E18" s="87"/>
      <c r="F18" s="87"/>
      <c r="G18" s="179"/>
      <c r="H18" s="179"/>
      <c r="I18" s="182"/>
      <c r="J18" s="179"/>
    </row>
    <row r="19" spans="1:10" x14ac:dyDescent="0.25">
      <c r="A19" s="87">
        <v>16</v>
      </c>
      <c r="B19" s="87" t="s">
        <v>822</v>
      </c>
      <c r="C19" s="20" t="s">
        <v>11</v>
      </c>
      <c r="D19" s="21">
        <v>30</v>
      </c>
      <c r="E19" s="87"/>
      <c r="F19" s="87"/>
      <c r="G19" s="179"/>
      <c r="H19" s="179"/>
      <c r="I19" s="182"/>
      <c r="J19" s="179"/>
    </row>
    <row r="20" spans="1:10" ht="57" x14ac:dyDescent="0.25">
      <c r="A20" s="87">
        <v>17</v>
      </c>
      <c r="B20" s="87" t="s">
        <v>823</v>
      </c>
      <c r="C20" s="20" t="s">
        <v>11</v>
      </c>
      <c r="D20" s="21">
        <v>1500</v>
      </c>
      <c r="E20" s="87"/>
      <c r="F20" s="87"/>
      <c r="G20" s="179"/>
      <c r="H20" s="183"/>
      <c r="I20" s="182"/>
      <c r="J20" s="183"/>
    </row>
    <row r="21" spans="1:10" ht="42.75" x14ac:dyDescent="0.25">
      <c r="A21" s="87">
        <v>18</v>
      </c>
      <c r="B21" s="87" t="s">
        <v>824</v>
      </c>
      <c r="C21" s="191" t="s">
        <v>11</v>
      </c>
      <c r="D21" s="21">
        <v>100</v>
      </c>
      <c r="E21" s="87"/>
      <c r="F21" s="87"/>
      <c r="G21" s="179"/>
      <c r="H21" s="183"/>
      <c r="I21" s="182"/>
      <c r="J21" s="183"/>
    </row>
    <row r="22" spans="1:10" ht="171" x14ac:dyDescent="0.25">
      <c r="A22" s="87">
        <v>19</v>
      </c>
      <c r="B22" s="87" t="s">
        <v>825</v>
      </c>
      <c r="C22" s="20" t="s">
        <v>15</v>
      </c>
      <c r="D22" s="21">
        <v>50</v>
      </c>
      <c r="E22" s="87"/>
      <c r="F22" s="87"/>
      <c r="G22" s="179"/>
      <c r="H22" s="183"/>
      <c r="I22" s="182"/>
      <c r="J22" s="183"/>
    </row>
    <row r="23" spans="1:10" ht="57" x14ac:dyDescent="0.25">
      <c r="A23" s="87">
        <v>20</v>
      </c>
      <c r="B23" s="87" t="s">
        <v>826</v>
      </c>
      <c r="C23" s="20" t="s">
        <v>11</v>
      </c>
      <c r="D23" s="21">
        <v>10</v>
      </c>
      <c r="E23" s="87"/>
      <c r="F23" s="87"/>
      <c r="G23" s="179"/>
      <c r="H23" s="183"/>
      <c r="I23" s="182"/>
      <c r="J23" s="183"/>
    </row>
    <row r="24" spans="1:10" x14ac:dyDescent="0.25">
      <c r="A24" s="87">
        <v>21</v>
      </c>
      <c r="B24" s="87" t="s">
        <v>827</v>
      </c>
      <c r="C24" s="20" t="s">
        <v>15</v>
      </c>
      <c r="D24" s="21">
        <v>50</v>
      </c>
      <c r="E24" s="87"/>
      <c r="F24" s="87"/>
      <c r="G24" s="179"/>
      <c r="H24" s="179"/>
      <c r="I24" s="182"/>
      <c r="J24" s="179"/>
    </row>
    <row r="25" spans="1:10" x14ac:dyDescent="0.25">
      <c r="A25" s="87">
        <v>22</v>
      </c>
      <c r="B25" s="87" t="s">
        <v>828</v>
      </c>
      <c r="C25" s="20" t="s">
        <v>11</v>
      </c>
      <c r="D25" s="21">
        <v>100</v>
      </c>
      <c r="E25" s="87"/>
      <c r="F25" s="87"/>
      <c r="G25" s="179"/>
      <c r="H25" s="179"/>
      <c r="I25" s="182"/>
      <c r="J25" s="179"/>
    </row>
    <row r="26" spans="1:10" ht="42.75" x14ac:dyDescent="0.25">
      <c r="A26" s="87">
        <v>23</v>
      </c>
      <c r="B26" s="87" t="s">
        <v>829</v>
      </c>
      <c r="C26" s="20" t="s">
        <v>81</v>
      </c>
      <c r="D26" s="21">
        <v>20</v>
      </c>
      <c r="E26" s="87"/>
      <c r="F26" s="87"/>
      <c r="G26" s="179"/>
      <c r="H26" s="179"/>
      <c r="I26" s="182"/>
      <c r="J26" s="179"/>
    </row>
    <row r="27" spans="1:10" x14ac:dyDescent="0.25">
      <c r="A27" s="87">
        <v>24</v>
      </c>
      <c r="B27" s="87" t="s">
        <v>830</v>
      </c>
      <c r="C27" s="20" t="s">
        <v>39</v>
      </c>
      <c r="D27" s="21">
        <v>720</v>
      </c>
      <c r="E27" s="87"/>
      <c r="F27" s="87"/>
      <c r="G27" s="179"/>
      <c r="H27" s="179"/>
      <c r="I27" s="182"/>
      <c r="J27" s="179"/>
    </row>
    <row r="28" spans="1:10" x14ac:dyDescent="0.25">
      <c r="A28" s="87">
        <v>25</v>
      </c>
      <c r="B28" s="87" t="s">
        <v>831</v>
      </c>
      <c r="C28" s="20" t="s">
        <v>39</v>
      </c>
      <c r="D28" s="21">
        <v>200</v>
      </c>
      <c r="E28" s="87"/>
      <c r="F28" s="87"/>
      <c r="G28" s="179"/>
      <c r="H28" s="179"/>
      <c r="I28" s="182"/>
      <c r="J28" s="179"/>
    </row>
    <row r="29" spans="1:10" ht="42.75" x14ac:dyDescent="0.25">
      <c r="A29" s="87">
        <v>26</v>
      </c>
      <c r="B29" s="87" t="s">
        <v>832</v>
      </c>
      <c r="C29" s="20" t="s">
        <v>15</v>
      </c>
      <c r="D29" s="21">
        <v>20</v>
      </c>
      <c r="E29" s="87"/>
      <c r="F29" s="87"/>
      <c r="G29" s="179"/>
      <c r="H29" s="179"/>
      <c r="I29" s="182"/>
      <c r="J29" s="179"/>
    </row>
    <row r="30" spans="1:10" x14ac:dyDescent="0.25">
      <c r="A30" s="87">
        <v>27</v>
      </c>
      <c r="B30" s="87" t="s">
        <v>833</v>
      </c>
      <c r="C30" s="20" t="s">
        <v>81</v>
      </c>
      <c r="D30" s="21">
        <v>10</v>
      </c>
      <c r="E30" s="87"/>
      <c r="F30" s="87"/>
      <c r="G30" s="179"/>
      <c r="H30" s="179"/>
      <c r="I30" s="182"/>
      <c r="J30" s="179"/>
    </row>
    <row r="31" spans="1:10" x14ac:dyDescent="0.25">
      <c r="A31" s="87">
        <v>28</v>
      </c>
      <c r="B31" s="87" t="s">
        <v>834</v>
      </c>
      <c r="C31" s="20" t="s">
        <v>15</v>
      </c>
      <c r="D31" s="21">
        <v>2500</v>
      </c>
      <c r="E31" s="87"/>
      <c r="F31" s="87"/>
      <c r="G31" s="179"/>
      <c r="H31" s="179"/>
      <c r="I31" s="182"/>
      <c r="J31" s="179"/>
    </row>
    <row r="32" spans="1:10" ht="28.5" x14ac:dyDescent="0.25">
      <c r="A32" s="87">
        <v>29</v>
      </c>
      <c r="B32" s="87" t="s">
        <v>835</v>
      </c>
      <c r="C32" s="20" t="s">
        <v>39</v>
      </c>
      <c r="D32" s="21">
        <v>530</v>
      </c>
      <c r="E32" s="87"/>
      <c r="F32" s="87"/>
      <c r="G32" s="179"/>
      <c r="H32" s="179"/>
      <c r="I32" s="182"/>
      <c r="J32" s="179"/>
    </row>
    <row r="33" spans="1:10" x14ac:dyDescent="0.25">
      <c r="A33" s="87">
        <v>30</v>
      </c>
      <c r="B33" s="87" t="s">
        <v>836</v>
      </c>
      <c r="C33" s="20" t="s">
        <v>39</v>
      </c>
      <c r="D33" s="21">
        <v>20</v>
      </c>
      <c r="E33" s="87"/>
      <c r="F33" s="87"/>
      <c r="G33" s="179"/>
      <c r="H33" s="179"/>
      <c r="I33" s="182"/>
      <c r="J33" s="179"/>
    </row>
    <row r="34" spans="1:10" x14ac:dyDescent="0.25">
      <c r="A34" s="87">
        <v>31</v>
      </c>
      <c r="B34" s="87" t="s">
        <v>837</v>
      </c>
      <c r="C34" s="20" t="s">
        <v>39</v>
      </c>
      <c r="D34" s="21">
        <v>10</v>
      </c>
      <c r="E34" s="87"/>
      <c r="F34" s="87"/>
      <c r="G34" s="179"/>
      <c r="H34" s="179"/>
      <c r="I34" s="182"/>
      <c r="J34" s="179"/>
    </row>
    <row r="35" spans="1:10" ht="28.5" x14ac:dyDescent="0.25">
      <c r="A35" s="87">
        <v>32</v>
      </c>
      <c r="B35" s="87" t="s">
        <v>838</v>
      </c>
      <c r="C35" s="20" t="s">
        <v>15</v>
      </c>
      <c r="D35" s="21">
        <v>10</v>
      </c>
      <c r="E35" s="87"/>
      <c r="F35" s="87"/>
      <c r="G35" s="179"/>
      <c r="H35" s="179"/>
      <c r="I35" s="182"/>
      <c r="J35" s="179"/>
    </row>
    <row r="36" spans="1:10" ht="28.5" x14ac:dyDescent="0.25">
      <c r="A36" s="87">
        <v>33</v>
      </c>
      <c r="B36" s="87" t="s">
        <v>839</v>
      </c>
      <c r="C36" s="20" t="s">
        <v>15</v>
      </c>
      <c r="D36" s="21">
        <v>10</v>
      </c>
      <c r="E36" s="87"/>
      <c r="F36" s="87"/>
      <c r="G36" s="179"/>
      <c r="H36" s="179"/>
      <c r="I36" s="182"/>
      <c r="J36" s="179"/>
    </row>
    <row r="37" spans="1:10" x14ac:dyDescent="0.25">
      <c r="A37" s="87">
        <v>34</v>
      </c>
      <c r="B37" s="87" t="s">
        <v>840</v>
      </c>
      <c r="C37" s="20" t="s">
        <v>15</v>
      </c>
      <c r="D37" s="21">
        <v>750</v>
      </c>
      <c r="E37" s="87"/>
      <c r="F37" s="87"/>
      <c r="G37" s="179"/>
      <c r="H37" s="179"/>
      <c r="I37" s="182"/>
      <c r="J37" s="179"/>
    </row>
    <row r="38" spans="1:10" ht="57" x14ac:dyDescent="0.25">
      <c r="A38" s="87">
        <v>35</v>
      </c>
      <c r="B38" s="87" t="s">
        <v>841</v>
      </c>
      <c r="C38" s="20" t="s">
        <v>15</v>
      </c>
      <c r="D38" s="21">
        <v>1000</v>
      </c>
      <c r="E38" s="87"/>
      <c r="F38" s="87"/>
      <c r="G38" s="179"/>
      <c r="H38" s="179"/>
      <c r="I38" s="182"/>
      <c r="J38" s="179"/>
    </row>
    <row r="39" spans="1:10" ht="71.25" x14ac:dyDescent="0.25">
      <c r="A39" s="87">
        <v>36</v>
      </c>
      <c r="B39" s="87" t="s">
        <v>842</v>
      </c>
      <c r="C39" s="20" t="s">
        <v>15</v>
      </c>
      <c r="D39" s="21">
        <v>10</v>
      </c>
      <c r="E39" s="87"/>
      <c r="F39" s="87"/>
      <c r="G39" s="179"/>
      <c r="H39" s="179"/>
      <c r="I39" s="182"/>
      <c r="J39" s="179"/>
    </row>
    <row r="40" spans="1:10" ht="28.5" x14ac:dyDescent="0.25">
      <c r="A40" s="87">
        <v>37</v>
      </c>
      <c r="B40" s="87" t="s">
        <v>843</v>
      </c>
      <c r="C40" s="20" t="s">
        <v>15</v>
      </c>
      <c r="D40" s="21">
        <v>100</v>
      </c>
      <c r="E40" s="87"/>
      <c r="F40" s="87"/>
      <c r="G40" s="179"/>
      <c r="H40" s="179"/>
      <c r="I40" s="182"/>
      <c r="J40" s="179"/>
    </row>
    <row r="41" spans="1:10" x14ac:dyDescent="0.25">
      <c r="A41" s="87">
        <v>38</v>
      </c>
      <c r="B41" s="87" t="s">
        <v>844</v>
      </c>
      <c r="C41" s="20" t="s">
        <v>15</v>
      </c>
      <c r="D41" s="21">
        <v>10</v>
      </c>
      <c r="E41" s="87"/>
      <c r="F41" s="87"/>
      <c r="G41" s="179"/>
      <c r="H41" s="179"/>
      <c r="I41" s="182"/>
      <c r="J41" s="179"/>
    </row>
    <row r="42" spans="1:10" ht="42.75" x14ac:dyDescent="0.25">
      <c r="A42" s="87">
        <v>39</v>
      </c>
      <c r="B42" s="87" t="s">
        <v>845</v>
      </c>
      <c r="C42" s="20" t="s">
        <v>39</v>
      </c>
      <c r="D42" s="21">
        <v>150</v>
      </c>
      <c r="E42" s="87"/>
      <c r="F42" s="87"/>
      <c r="G42" s="179"/>
      <c r="H42" s="179"/>
      <c r="I42" s="182"/>
      <c r="J42" s="179"/>
    </row>
    <row r="43" spans="1:10" x14ac:dyDescent="0.25">
      <c r="A43" s="87">
        <v>40</v>
      </c>
      <c r="B43" s="87" t="s">
        <v>846</v>
      </c>
      <c r="C43" s="20" t="s">
        <v>39</v>
      </c>
      <c r="D43" s="21">
        <v>5</v>
      </c>
      <c r="E43" s="87"/>
      <c r="F43" s="87"/>
      <c r="G43" s="179"/>
      <c r="H43" s="179"/>
      <c r="I43" s="182"/>
      <c r="J43" s="179"/>
    </row>
    <row r="44" spans="1:10" x14ac:dyDescent="0.25">
      <c r="A44" s="87">
        <v>41</v>
      </c>
      <c r="B44" s="87" t="s">
        <v>847</v>
      </c>
      <c r="C44" s="20" t="s">
        <v>15</v>
      </c>
      <c r="D44" s="21">
        <v>500</v>
      </c>
      <c r="E44" s="87"/>
      <c r="F44" s="87"/>
      <c r="G44" s="179"/>
      <c r="H44" s="179"/>
      <c r="I44" s="182"/>
      <c r="J44" s="179"/>
    </row>
    <row r="45" spans="1:10" ht="57" x14ac:dyDescent="0.25">
      <c r="A45" s="87">
        <v>42</v>
      </c>
      <c r="B45" s="87" t="s">
        <v>848</v>
      </c>
      <c r="C45" s="20" t="s">
        <v>327</v>
      </c>
      <c r="D45" s="21">
        <v>10</v>
      </c>
      <c r="E45" s="87"/>
      <c r="F45" s="87"/>
      <c r="G45" s="179"/>
      <c r="H45" s="179"/>
      <c r="I45" s="182"/>
      <c r="J45" s="179"/>
    </row>
    <row r="46" spans="1:10" x14ac:dyDescent="0.25">
      <c r="A46" s="87">
        <v>43</v>
      </c>
      <c r="B46" s="87" t="s">
        <v>849</v>
      </c>
      <c r="C46" s="20" t="s">
        <v>39</v>
      </c>
      <c r="D46" s="21">
        <v>25</v>
      </c>
      <c r="E46" s="87"/>
      <c r="F46" s="87"/>
      <c r="G46" s="179"/>
      <c r="H46" s="179"/>
      <c r="I46" s="182"/>
      <c r="J46" s="179"/>
    </row>
    <row r="47" spans="1:10" x14ac:dyDescent="0.25">
      <c r="A47" s="87">
        <v>44</v>
      </c>
      <c r="B47" s="87" t="s">
        <v>850</v>
      </c>
      <c r="C47" s="20" t="s">
        <v>15</v>
      </c>
      <c r="D47" s="21">
        <v>2500</v>
      </c>
      <c r="E47" s="87"/>
      <c r="F47" s="87"/>
      <c r="G47" s="179"/>
      <c r="H47" s="179"/>
      <c r="I47" s="182"/>
      <c r="J47" s="179"/>
    </row>
    <row r="48" spans="1:10" x14ac:dyDescent="0.25">
      <c r="A48" s="87">
        <v>45</v>
      </c>
      <c r="B48" s="87" t="s">
        <v>851</v>
      </c>
      <c r="C48" s="20" t="s">
        <v>15</v>
      </c>
      <c r="D48" s="21">
        <v>1000</v>
      </c>
      <c r="E48" s="87"/>
      <c r="F48" s="87"/>
      <c r="G48" s="179"/>
      <c r="H48" s="179"/>
      <c r="I48" s="182"/>
      <c r="J48" s="179"/>
    </row>
    <row r="49" spans="1:10" x14ac:dyDescent="0.25">
      <c r="A49" s="87">
        <v>46</v>
      </c>
      <c r="B49" s="87" t="s">
        <v>852</v>
      </c>
      <c r="C49" s="20" t="s">
        <v>15</v>
      </c>
      <c r="D49" s="21">
        <v>2</v>
      </c>
      <c r="E49" s="87"/>
      <c r="F49" s="87"/>
      <c r="G49" s="179"/>
      <c r="H49" s="179"/>
      <c r="I49" s="182"/>
      <c r="J49" s="179"/>
    </row>
    <row r="50" spans="1:10" x14ac:dyDescent="0.25">
      <c r="A50" s="87">
        <v>47</v>
      </c>
      <c r="B50" s="87" t="s">
        <v>853</v>
      </c>
      <c r="C50" s="20" t="s">
        <v>15</v>
      </c>
      <c r="D50" s="21">
        <v>50</v>
      </c>
      <c r="E50" s="87"/>
      <c r="F50" s="87"/>
      <c r="G50" s="179"/>
      <c r="H50" s="179"/>
      <c r="I50" s="182"/>
      <c r="J50" s="179"/>
    </row>
    <row r="51" spans="1:10" x14ac:dyDescent="0.25">
      <c r="A51" s="87">
        <v>48</v>
      </c>
      <c r="B51" s="87" t="s">
        <v>854</v>
      </c>
      <c r="C51" s="20" t="s">
        <v>15</v>
      </c>
      <c r="D51" s="21">
        <v>100</v>
      </c>
      <c r="E51" s="87"/>
      <c r="F51" s="87"/>
      <c r="G51" s="179"/>
      <c r="H51" s="179"/>
      <c r="I51" s="182"/>
      <c r="J51" s="179"/>
    </row>
    <row r="52" spans="1:10" x14ac:dyDescent="0.25">
      <c r="A52" s="87">
        <v>49</v>
      </c>
      <c r="B52" s="87" t="s">
        <v>855</v>
      </c>
      <c r="C52" s="20" t="s">
        <v>15</v>
      </c>
      <c r="D52" s="21">
        <v>10</v>
      </c>
      <c r="E52" s="87"/>
      <c r="F52" s="87"/>
      <c r="G52" s="179"/>
      <c r="H52" s="179"/>
      <c r="I52" s="184"/>
      <c r="J52" s="179"/>
    </row>
    <row r="53" spans="1:10" x14ac:dyDescent="0.25">
      <c r="A53" s="87">
        <v>50</v>
      </c>
      <c r="B53" s="87" t="s">
        <v>856</v>
      </c>
      <c r="C53" s="20" t="s">
        <v>15</v>
      </c>
      <c r="D53" s="21">
        <v>10</v>
      </c>
      <c r="E53" s="87"/>
      <c r="F53" s="87"/>
      <c r="G53" s="179"/>
      <c r="H53" s="179"/>
      <c r="I53" s="184"/>
      <c r="J53" s="179"/>
    </row>
    <row r="54" spans="1:10" x14ac:dyDescent="0.25">
      <c r="A54" s="87">
        <v>51</v>
      </c>
      <c r="B54" s="87" t="s">
        <v>857</v>
      </c>
      <c r="C54" s="20" t="s">
        <v>15</v>
      </c>
      <c r="D54" s="21">
        <v>550</v>
      </c>
      <c r="E54" s="87"/>
      <c r="F54" s="87"/>
      <c r="G54" s="179"/>
      <c r="H54" s="179"/>
      <c r="I54" s="182"/>
      <c r="J54" s="179"/>
    </row>
    <row r="55" spans="1:10" x14ac:dyDescent="0.25">
      <c r="A55" s="87">
        <v>52</v>
      </c>
      <c r="B55" s="87" t="s">
        <v>858</v>
      </c>
      <c r="C55" s="20" t="s">
        <v>15</v>
      </c>
      <c r="D55" s="21">
        <v>550</v>
      </c>
      <c r="E55" s="87"/>
      <c r="F55" s="87"/>
      <c r="G55" s="179"/>
      <c r="H55" s="179"/>
      <c r="I55" s="184"/>
      <c r="J55" s="179"/>
    </row>
    <row r="56" spans="1:10" x14ac:dyDescent="0.25">
      <c r="A56" s="87">
        <v>53</v>
      </c>
      <c r="B56" s="87" t="s">
        <v>859</v>
      </c>
      <c r="C56" s="20" t="s">
        <v>15</v>
      </c>
      <c r="D56" s="21">
        <v>20</v>
      </c>
      <c r="E56" s="87"/>
      <c r="F56" s="87"/>
      <c r="G56" s="179"/>
      <c r="H56" s="179"/>
      <c r="I56" s="182"/>
      <c r="J56" s="179"/>
    </row>
    <row r="57" spans="1:10" x14ac:dyDescent="0.25">
      <c r="A57" s="87">
        <v>54</v>
      </c>
      <c r="B57" s="87" t="s">
        <v>860</v>
      </c>
      <c r="C57" s="20" t="s">
        <v>39</v>
      </c>
      <c r="D57" s="21">
        <v>40</v>
      </c>
      <c r="E57" s="87"/>
      <c r="F57" s="87"/>
      <c r="G57" s="179"/>
      <c r="H57" s="179"/>
      <c r="I57" s="182"/>
      <c r="J57" s="179"/>
    </row>
    <row r="58" spans="1:10" ht="28.5" x14ac:dyDescent="0.25">
      <c r="A58" s="87">
        <v>55</v>
      </c>
      <c r="B58" s="87" t="s">
        <v>861</v>
      </c>
      <c r="C58" s="20" t="s">
        <v>39</v>
      </c>
      <c r="D58" s="21">
        <v>1</v>
      </c>
      <c r="E58" s="185"/>
      <c r="F58" s="87"/>
      <c r="G58" s="179"/>
      <c r="H58" s="179"/>
      <c r="I58" s="182"/>
      <c r="J58" s="179"/>
    </row>
    <row r="59" spans="1:10" ht="28.5" x14ac:dyDescent="0.25">
      <c r="A59" s="87">
        <v>56</v>
      </c>
      <c r="B59" s="87" t="s">
        <v>862</v>
      </c>
      <c r="C59" s="20" t="s">
        <v>39</v>
      </c>
      <c r="D59" s="21">
        <v>20</v>
      </c>
      <c r="E59" s="87"/>
      <c r="F59" s="87"/>
      <c r="G59" s="179"/>
      <c r="H59" s="179"/>
      <c r="I59" s="182"/>
      <c r="J59" s="179"/>
    </row>
    <row r="60" spans="1:10" x14ac:dyDescent="0.25">
      <c r="A60" s="87">
        <v>57</v>
      </c>
      <c r="B60" s="87" t="s">
        <v>863</v>
      </c>
      <c r="C60" s="20" t="s">
        <v>39</v>
      </c>
      <c r="D60" s="21">
        <v>2</v>
      </c>
      <c r="E60" s="185"/>
      <c r="F60" s="87"/>
      <c r="G60" s="179"/>
      <c r="H60" s="179"/>
      <c r="I60" s="182"/>
      <c r="J60" s="179"/>
    </row>
    <row r="61" spans="1:10" ht="71.25" x14ac:dyDescent="0.25">
      <c r="A61" s="87">
        <v>58</v>
      </c>
      <c r="B61" s="87" t="s">
        <v>864</v>
      </c>
      <c r="C61" s="20" t="s">
        <v>39</v>
      </c>
      <c r="D61" s="21">
        <v>70</v>
      </c>
      <c r="E61" s="185"/>
      <c r="F61" s="87"/>
      <c r="G61" s="179"/>
      <c r="H61" s="179"/>
      <c r="I61" s="182"/>
      <c r="J61" s="179"/>
    </row>
    <row r="62" spans="1:10" ht="71.25" x14ac:dyDescent="0.25">
      <c r="A62" s="87">
        <v>59</v>
      </c>
      <c r="B62" s="87" t="s">
        <v>865</v>
      </c>
      <c r="C62" s="20" t="s">
        <v>39</v>
      </c>
      <c r="D62" s="21">
        <v>30</v>
      </c>
      <c r="E62" s="185"/>
      <c r="F62" s="87"/>
      <c r="G62" s="179"/>
      <c r="H62" s="179"/>
      <c r="I62" s="182"/>
      <c r="J62" s="179"/>
    </row>
    <row r="63" spans="1:10" ht="128.25" x14ac:dyDescent="0.25">
      <c r="A63" s="87">
        <v>60</v>
      </c>
      <c r="B63" s="87" t="s">
        <v>866</v>
      </c>
      <c r="C63" s="20" t="s">
        <v>15</v>
      </c>
      <c r="D63" s="21">
        <v>20</v>
      </c>
      <c r="E63" s="185"/>
      <c r="F63" s="87"/>
      <c r="G63" s="179"/>
      <c r="H63" s="179"/>
      <c r="I63" s="182"/>
      <c r="J63" s="179"/>
    </row>
    <row r="64" spans="1:10" ht="156.75" x14ac:dyDescent="0.25">
      <c r="A64" s="87">
        <v>61</v>
      </c>
      <c r="B64" s="87" t="s">
        <v>867</v>
      </c>
      <c r="C64" s="20" t="s">
        <v>15</v>
      </c>
      <c r="D64" s="21">
        <v>20</v>
      </c>
      <c r="E64" s="185"/>
      <c r="F64" s="87"/>
      <c r="G64" s="179"/>
      <c r="H64" s="179"/>
      <c r="I64" s="182"/>
      <c r="J64" s="179"/>
    </row>
    <row r="65" spans="1:10" ht="171" x14ac:dyDescent="0.25">
      <c r="A65" s="87">
        <v>62</v>
      </c>
      <c r="B65" s="87" t="s">
        <v>868</v>
      </c>
      <c r="C65" s="21" t="s">
        <v>15</v>
      </c>
      <c r="D65" s="21">
        <v>3</v>
      </c>
      <c r="E65" s="185"/>
      <c r="F65" s="87"/>
      <c r="G65" s="179"/>
      <c r="H65" s="179"/>
      <c r="I65" s="182"/>
      <c r="J65" s="179"/>
    </row>
    <row r="66" spans="1:10" ht="28.5" x14ac:dyDescent="0.25">
      <c r="A66" s="87">
        <v>63</v>
      </c>
      <c r="B66" s="87" t="s">
        <v>869</v>
      </c>
      <c r="C66" s="21" t="s">
        <v>39</v>
      </c>
      <c r="D66" s="21">
        <v>3</v>
      </c>
      <c r="E66" s="185"/>
      <c r="F66" s="87"/>
      <c r="G66" s="179"/>
      <c r="H66" s="179"/>
      <c r="I66" s="182"/>
      <c r="J66" s="179"/>
    </row>
    <row r="67" spans="1:10" ht="114" x14ac:dyDescent="0.25">
      <c r="A67" s="87">
        <v>64</v>
      </c>
      <c r="B67" s="87" t="s">
        <v>870</v>
      </c>
      <c r="C67" s="20" t="s">
        <v>15</v>
      </c>
      <c r="D67" s="21">
        <v>20</v>
      </c>
      <c r="E67" s="185"/>
      <c r="F67" s="87"/>
      <c r="G67" s="179"/>
      <c r="H67" s="179"/>
      <c r="I67" s="182"/>
      <c r="J67" s="179"/>
    </row>
    <row r="68" spans="1:10" x14ac:dyDescent="0.25">
      <c r="A68" s="298"/>
      <c r="B68" s="298"/>
      <c r="C68" s="298"/>
      <c r="D68" s="298"/>
      <c r="E68" s="298"/>
      <c r="F68" s="298"/>
      <c r="G68" s="298"/>
      <c r="H68" s="179">
        <f>SUM(H4:H67)</f>
        <v>0</v>
      </c>
      <c r="I68" s="186"/>
      <c r="J68" s="179">
        <f>SUM(J4:J67)</f>
        <v>0</v>
      </c>
    </row>
    <row r="70" spans="1:10" x14ac:dyDescent="0.25">
      <c r="A70" s="299"/>
      <c r="B70" s="299"/>
      <c r="C70" s="299"/>
      <c r="D70" s="299"/>
      <c r="E70" s="299"/>
      <c r="G70" s="187"/>
    </row>
    <row r="71" spans="1:10" s="18" customFormat="1" x14ac:dyDescent="0.2">
      <c r="B71" s="83"/>
      <c r="C71" s="25"/>
      <c r="D71" s="188"/>
    </row>
    <row r="72" spans="1:10" s="18" customFormat="1" x14ac:dyDescent="0.2">
      <c r="B72" s="83"/>
      <c r="C72" s="25"/>
      <c r="D72" s="188"/>
      <c r="H72" s="291" t="s">
        <v>589</v>
      </c>
      <c r="I72" s="291"/>
      <c r="J72" s="291"/>
    </row>
    <row r="73" spans="1:10" s="18" customFormat="1" x14ac:dyDescent="0.2">
      <c r="B73" s="83"/>
      <c r="C73" s="25"/>
      <c r="D73" s="188"/>
      <c r="H73" s="291" t="s">
        <v>590</v>
      </c>
      <c r="I73" s="291"/>
      <c r="J73" s="291"/>
    </row>
    <row r="74" spans="1:10" x14ac:dyDescent="0.25">
      <c r="H74" s="292"/>
      <c r="I74" s="292"/>
      <c r="J74" s="292"/>
    </row>
  </sheetData>
  <mergeCells count="5">
    <mergeCell ref="H74:J74"/>
    <mergeCell ref="H72:J72"/>
    <mergeCell ref="A68:G68"/>
    <mergeCell ref="A70:E70"/>
    <mergeCell ref="H73:J73"/>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E99F5-4F2E-404C-998E-609090725E58}">
  <dimension ref="A2:K31"/>
  <sheetViews>
    <sheetView workbookViewId="0">
      <selection activeCell="H3" sqref="H3"/>
    </sheetView>
  </sheetViews>
  <sheetFormatPr defaultRowHeight="14.25" x14ac:dyDescent="0.2"/>
  <cols>
    <col min="1" max="1" width="7" style="18" customWidth="1"/>
    <col min="2" max="2" width="103.140625" style="171" customWidth="1"/>
    <col min="3" max="3" width="9.140625" style="18"/>
    <col min="4" max="4" width="9.28515625" style="18" bestFit="1" customWidth="1"/>
    <col min="5" max="5" width="20.140625" style="18" customWidth="1"/>
    <col min="6" max="6" width="9.140625" style="18"/>
    <col min="7" max="7" width="11.140625" style="25" customWidth="1"/>
    <col min="8" max="8" width="14" style="25" bestFit="1" customWidth="1"/>
    <col min="9" max="9" width="9.28515625" style="25" bestFit="1" customWidth="1"/>
    <col min="10" max="10" width="14" style="25" customWidth="1"/>
    <col min="11" max="16384" width="9.140625" style="18"/>
  </cols>
  <sheetData>
    <row r="2" spans="1:11" x14ac:dyDescent="0.2">
      <c r="A2" s="102"/>
      <c r="B2" s="102"/>
      <c r="C2" s="102"/>
      <c r="D2" s="102"/>
      <c r="E2" s="102"/>
      <c r="F2" s="102"/>
      <c r="G2" s="147"/>
      <c r="H2" s="147"/>
      <c r="I2" s="147"/>
    </row>
    <row r="3" spans="1:11" x14ac:dyDescent="0.2">
      <c r="B3" s="18" t="s">
        <v>949</v>
      </c>
      <c r="C3" s="14"/>
      <c r="D3" s="14"/>
      <c r="H3" s="25" t="s">
        <v>986</v>
      </c>
      <c r="J3" s="177"/>
    </row>
    <row r="4" spans="1:11" x14ac:dyDescent="0.2">
      <c r="A4" s="300"/>
      <c r="B4" s="300"/>
      <c r="C4" s="300"/>
      <c r="D4" s="300"/>
      <c r="E4" s="300"/>
      <c r="F4" s="300"/>
    </row>
    <row r="5" spans="1:11" ht="71.25" x14ac:dyDescent="0.2">
      <c r="A5" s="230" t="s">
        <v>0</v>
      </c>
      <c r="B5" s="230" t="s">
        <v>1</v>
      </c>
      <c r="C5" s="230" t="s">
        <v>248</v>
      </c>
      <c r="D5" s="230" t="s">
        <v>249</v>
      </c>
      <c r="E5" s="230" t="s">
        <v>788</v>
      </c>
      <c r="F5" s="230" t="s">
        <v>5</v>
      </c>
      <c r="G5" s="230" t="s">
        <v>6</v>
      </c>
      <c r="H5" s="230" t="s">
        <v>7</v>
      </c>
      <c r="I5" s="230" t="s">
        <v>8</v>
      </c>
      <c r="J5" s="265" t="s">
        <v>9</v>
      </c>
      <c r="K5" s="230" t="s">
        <v>931</v>
      </c>
    </row>
    <row r="6" spans="1:11" ht="114" x14ac:dyDescent="0.2">
      <c r="A6" s="20">
        <v>1</v>
      </c>
      <c r="B6" s="160" t="s">
        <v>789</v>
      </c>
      <c r="C6" s="20" t="s">
        <v>11</v>
      </c>
      <c r="D6" s="21">
        <v>1000</v>
      </c>
      <c r="E6" s="20"/>
      <c r="F6" s="20"/>
      <c r="G6" s="99"/>
      <c r="H6" s="166"/>
      <c r="I6" s="167"/>
      <c r="J6" s="274"/>
      <c r="K6" s="20"/>
    </row>
    <row r="7" spans="1:11" ht="114" x14ac:dyDescent="0.2">
      <c r="A7" s="20">
        <v>2</v>
      </c>
      <c r="B7" s="160" t="s">
        <v>790</v>
      </c>
      <c r="C7" s="20" t="s">
        <v>11</v>
      </c>
      <c r="D7" s="21">
        <v>3500</v>
      </c>
      <c r="E7" s="20"/>
      <c r="F7" s="20"/>
      <c r="G7" s="99"/>
      <c r="H7" s="166"/>
      <c r="I7" s="167"/>
      <c r="J7" s="274"/>
      <c r="K7" s="22"/>
    </row>
    <row r="8" spans="1:11" ht="57" x14ac:dyDescent="0.2">
      <c r="A8" s="20">
        <v>3</v>
      </c>
      <c r="B8" s="160" t="s">
        <v>791</v>
      </c>
      <c r="C8" s="20" t="s">
        <v>11</v>
      </c>
      <c r="D8" s="21">
        <v>1300</v>
      </c>
      <c r="E8" s="20"/>
      <c r="F8" s="20"/>
      <c r="G8" s="99"/>
      <c r="H8" s="166"/>
      <c r="I8" s="167"/>
      <c r="J8" s="274"/>
      <c r="K8" s="22"/>
    </row>
    <row r="9" spans="1:11" ht="71.25" x14ac:dyDescent="0.2">
      <c r="A9" s="20">
        <v>4</v>
      </c>
      <c r="B9" s="160" t="s">
        <v>792</v>
      </c>
      <c r="C9" s="20" t="s">
        <v>11</v>
      </c>
      <c r="D9" s="21">
        <v>1800</v>
      </c>
      <c r="E9" s="20"/>
      <c r="F9" s="20"/>
      <c r="G9" s="99"/>
      <c r="H9" s="166"/>
      <c r="I9" s="167"/>
      <c r="J9" s="274"/>
      <c r="K9" s="22"/>
    </row>
    <row r="10" spans="1:11" x14ac:dyDescent="0.2">
      <c r="A10" s="20">
        <v>5</v>
      </c>
      <c r="B10" s="160" t="s">
        <v>793</v>
      </c>
      <c r="C10" s="20" t="s">
        <v>39</v>
      </c>
      <c r="D10" s="21">
        <v>2</v>
      </c>
      <c r="E10" s="20"/>
      <c r="F10" s="20"/>
      <c r="G10" s="99"/>
      <c r="H10" s="166"/>
      <c r="I10" s="167"/>
      <c r="J10" s="274"/>
      <c r="K10" s="22" t="s">
        <v>675</v>
      </c>
    </row>
    <row r="11" spans="1:11" ht="85.5" x14ac:dyDescent="0.2">
      <c r="A11" s="20">
        <v>6</v>
      </c>
      <c r="B11" s="160" t="s">
        <v>794</v>
      </c>
      <c r="C11" s="20" t="s">
        <v>11</v>
      </c>
      <c r="D11" s="21">
        <v>100</v>
      </c>
      <c r="E11" s="20"/>
      <c r="F11" s="20"/>
      <c r="G11" s="99"/>
      <c r="H11" s="166"/>
      <c r="I11" s="167"/>
      <c r="J11" s="274"/>
      <c r="K11" s="22" t="s">
        <v>675</v>
      </c>
    </row>
    <row r="12" spans="1:11" ht="42.75" x14ac:dyDescent="0.2">
      <c r="A12" s="20">
        <v>7</v>
      </c>
      <c r="B12" s="160" t="s">
        <v>795</v>
      </c>
      <c r="C12" s="20" t="s">
        <v>11</v>
      </c>
      <c r="D12" s="21">
        <v>600</v>
      </c>
      <c r="E12" s="20"/>
      <c r="F12" s="20"/>
      <c r="G12" s="99"/>
      <c r="H12" s="166"/>
      <c r="I12" s="167"/>
      <c r="J12" s="274"/>
      <c r="K12" s="22" t="s">
        <v>675</v>
      </c>
    </row>
    <row r="13" spans="1:11" ht="171" x14ac:dyDescent="0.2">
      <c r="A13" s="20">
        <v>8</v>
      </c>
      <c r="B13" s="87" t="s">
        <v>796</v>
      </c>
      <c r="C13" s="20" t="s">
        <v>15</v>
      </c>
      <c r="D13" s="21">
        <v>5000</v>
      </c>
      <c r="E13" s="20"/>
      <c r="F13" s="20"/>
      <c r="G13" s="99"/>
      <c r="H13" s="166"/>
      <c r="I13" s="167"/>
      <c r="J13" s="274"/>
      <c r="K13" s="22"/>
    </row>
    <row r="14" spans="1:11" ht="213.75" x14ac:dyDescent="0.2">
      <c r="A14" s="20">
        <v>9</v>
      </c>
      <c r="B14" s="108" t="s">
        <v>797</v>
      </c>
      <c r="C14" s="20" t="s">
        <v>11</v>
      </c>
      <c r="D14" s="21">
        <v>5000</v>
      </c>
      <c r="E14" s="20"/>
      <c r="F14" s="108"/>
      <c r="G14" s="99"/>
      <c r="H14" s="166"/>
      <c r="I14" s="167"/>
      <c r="J14" s="274"/>
      <c r="K14" s="22"/>
    </row>
    <row r="15" spans="1:11" x14ac:dyDescent="0.2">
      <c r="A15" s="20">
        <v>10</v>
      </c>
      <c r="B15" s="160" t="s">
        <v>798</v>
      </c>
      <c r="C15" s="20" t="s">
        <v>39</v>
      </c>
      <c r="D15" s="21">
        <v>50</v>
      </c>
      <c r="E15" s="20"/>
      <c r="F15" s="20"/>
      <c r="G15" s="99"/>
      <c r="H15" s="166"/>
      <c r="I15" s="167"/>
      <c r="J15" s="274"/>
      <c r="K15" s="22"/>
    </row>
    <row r="16" spans="1:11" ht="85.5" x14ac:dyDescent="0.2">
      <c r="A16" s="20">
        <v>11</v>
      </c>
      <c r="B16" s="160" t="s">
        <v>799</v>
      </c>
      <c r="C16" s="20" t="s">
        <v>15</v>
      </c>
      <c r="D16" s="21">
        <v>150</v>
      </c>
      <c r="E16" s="20"/>
      <c r="F16" s="20"/>
      <c r="G16" s="99"/>
      <c r="H16" s="166"/>
      <c r="I16" s="167"/>
      <c r="J16" s="274"/>
      <c r="K16" s="22"/>
    </row>
    <row r="17" spans="1:11" ht="85.5" x14ac:dyDescent="0.2">
      <c r="A17" s="20">
        <v>12</v>
      </c>
      <c r="B17" s="160" t="s">
        <v>800</v>
      </c>
      <c r="C17" s="20" t="s">
        <v>15</v>
      </c>
      <c r="D17" s="21">
        <v>200</v>
      </c>
      <c r="E17" s="20"/>
      <c r="F17" s="20"/>
      <c r="G17" s="99"/>
      <c r="H17" s="166"/>
      <c r="I17" s="167"/>
      <c r="J17" s="274"/>
      <c r="K17" s="22"/>
    </row>
    <row r="18" spans="1:11" ht="85.5" x14ac:dyDescent="0.2">
      <c r="A18" s="20">
        <v>13</v>
      </c>
      <c r="B18" s="160" t="s">
        <v>801</v>
      </c>
      <c r="C18" s="20" t="s">
        <v>39</v>
      </c>
      <c r="D18" s="21">
        <v>100</v>
      </c>
      <c r="E18" s="20"/>
      <c r="F18" s="20"/>
      <c r="G18" s="99"/>
      <c r="H18" s="166"/>
      <c r="I18" s="167"/>
      <c r="J18" s="274"/>
      <c r="K18" s="22"/>
    </row>
    <row r="19" spans="1:11" ht="42.75" x14ac:dyDescent="0.2">
      <c r="A19" s="20">
        <v>14</v>
      </c>
      <c r="B19" s="108" t="s">
        <v>802</v>
      </c>
      <c r="C19" s="20" t="s">
        <v>803</v>
      </c>
      <c r="D19" s="21">
        <f>500/100</f>
        <v>5</v>
      </c>
      <c r="E19" s="108"/>
      <c r="F19" s="108"/>
      <c r="G19" s="99"/>
      <c r="H19" s="166"/>
      <c r="I19" s="167"/>
      <c r="J19" s="274"/>
      <c r="K19" s="22"/>
    </row>
    <row r="20" spans="1:11" ht="71.25" x14ac:dyDescent="0.2">
      <c r="A20" s="20">
        <v>15</v>
      </c>
      <c r="B20" s="108" t="s">
        <v>804</v>
      </c>
      <c r="C20" s="20" t="s">
        <v>803</v>
      </c>
      <c r="D20" s="21">
        <f>4000/100</f>
        <v>40</v>
      </c>
      <c r="E20" s="108"/>
      <c r="F20" s="108"/>
      <c r="G20" s="99"/>
      <c r="H20" s="166"/>
      <c r="I20" s="167"/>
      <c r="J20" s="274"/>
      <c r="K20" s="22"/>
    </row>
    <row r="21" spans="1:11" ht="57" x14ac:dyDescent="0.2">
      <c r="A21" s="20">
        <v>16</v>
      </c>
      <c r="B21" s="108" t="s">
        <v>805</v>
      </c>
      <c r="C21" s="20" t="s">
        <v>803</v>
      </c>
      <c r="D21" s="21">
        <v>1200</v>
      </c>
      <c r="E21" s="108"/>
      <c r="F21" s="108"/>
      <c r="G21" s="99"/>
      <c r="H21" s="166"/>
      <c r="I21" s="167"/>
      <c r="J21" s="274"/>
      <c r="K21" s="22"/>
    </row>
    <row r="22" spans="1:11" ht="156.75" x14ac:dyDescent="0.2">
      <c r="A22" s="20">
        <v>17</v>
      </c>
      <c r="B22" s="108" t="s">
        <v>890</v>
      </c>
      <c r="C22" s="20" t="s">
        <v>15</v>
      </c>
      <c r="D22" s="21">
        <v>600</v>
      </c>
      <c r="E22" s="108"/>
      <c r="F22" s="108"/>
      <c r="G22" s="99"/>
      <c r="H22" s="166"/>
      <c r="I22" s="167"/>
      <c r="J22" s="274"/>
      <c r="K22" s="22"/>
    </row>
    <row r="23" spans="1:11" ht="28.5" x14ac:dyDescent="0.2">
      <c r="A23" s="20">
        <v>18</v>
      </c>
      <c r="B23" s="108" t="s">
        <v>891</v>
      </c>
      <c r="C23" s="20" t="s">
        <v>39</v>
      </c>
      <c r="D23" s="21">
        <v>50</v>
      </c>
      <c r="E23" s="108"/>
      <c r="F23" s="108"/>
      <c r="G23" s="99"/>
      <c r="H23" s="166"/>
      <c r="I23" s="167"/>
      <c r="J23" s="274"/>
      <c r="K23" s="22"/>
    </row>
    <row r="24" spans="1:11" ht="28.5" x14ac:dyDescent="0.2">
      <c r="A24" s="20">
        <v>19</v>
      </c>
      <c r="B24" s="108" t="s">
        <v>892</v>
      </c>
      <c r="C24" s="20" t="s">
        <v>39</v>
      </c>
      <c r="D24" s="21">
        <v>50</v>
      </c>
      <c r="E24" s="108"/>
      <c r="F24" s="108"/>
      <c r="G24" s="99"/>
      <c r="H24" s="166"/>
      <c r="I24" s="167"/>
      <c r="J24" s="274"/>
      <c r="K24" s="22"/>
    </row>
    <row r="25" spans="1:11" ht="15" customHeight="1" thickBot="1" x14ac:dyDescent="0.25">
      <c r="A25" s="111"/>
      <c r="B25" s="111"/>
      <c r="C25" s="111"/>
      <c r="D25" s="111"/>
      <c r="E25" s="111"/>
      <c r="F25" s="111"/>
      <c r="G25" s="111"/>
      <c r="H25" s="165"/>
      <c r="I25" s="178"/>
      <c r="J25" s="275"/>
      <c r="K25" s="22"/>
    </row>
    <row r="27" spans="1:11" x14ac:dyDescent="0.2">
      <c r="H27" s="79"/>
    </row>
    <row r="29" spans="1:11" x14ac:dyDescent="0.2">
      <c r="B29" s="83"/>
      <c r="C29" s="25"/>
      <c r="D29" s="188"/>
      <c r="G29" s="18"/>
      <c r="H29" s="18"/>
      <c r="I29" s="18"/>
      <c r="J29" s="18"/>
    </row>
    <row r="30" spans="1:11" x14ac:dyDescent="0.2">
      <c r="B30" s="83"/>
      <c r="C30" s="25"/>
      <c r="D30" s="188"/>
      <c r="G30" s="18"/>
      <c r="H30" s="291" t="s">
        <v>589</v>
      </c>
      <c r="I30" s="291"/>
      <c r="J30" s="291"/>
    </row>
    <row r="31" spans="1:11" x14ac:dyDescent="0.2">
      <c r="B31" s="83"/>
      <c r="C31" s="25"/>
      <c r="D31" s="188"/>
      <c r="G31" s="18"/>
      <c r="H31" s="291" t="s">
        <v>590</v>
      </c>
      <c r="I31" s="291"/>
      <c r="J31" s="291"/>
    </row>
  </sheetData>
  <mergeCells count="3">
    <mergeCell ref="A4:F4"/>
    <mergeCell ref="H30:J30"/>
    <mergeCell ref="H31:J3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279DA3-F9EC-4363-817C-EE8CA7B845ED}">
  <dimension ref="A7:K59"/>
  <sheetViews>
    <sheetView workbookViewId="0">
      <selection activeCell="H7" sqref="H7"/>
    </sheetView>
  </sheetViews>
  <sheetFormatPr defaultColWidth="9.140625" defaultRowHeight="14.25" x14ac:dyDescent="0.2"/>
  <cols>
    <col min="1" max="1" width="9.140625" style="82"/>
    <col min="2" max="2" width="94" style="78" customWidth="1"/>
    <col min="3" max="3" width="9.140625" style="82"/>
    <col min="4" max="4" width="13.7109375" style="82" customWidth="1"/>
    <col min="5" max="5" width="20.42578125" style="82" bestFit="1" customWidth="1"/>
    <col min="6" max="6" width="11" style="82" bestFit="1" customWidth="1"/>
    <col min="7" max="7" width="14.5703125" style="82" customWidth="1"/>
    <col min="8" max="8" width="22" style="82" customWidth="1"/>
    <col min="9" max="9" width="9.140625" style="82"/>
    <col min="10" max="10" width="14" style="82" customWidth="1"/>
    <col min="11" max="11" width="17.85546875" style="82" customWidth="1"/>
    <col min="12" max="16384" width="9.140625" style="82"/>
  </cols>
  <sheetData>
    <row r="7" spans="1:11" x14ac:dyDescent="0.2">
      <c r="A7" s="14"/>
      <c r="B7" s="14" t="s">
        <v>948</v>
      </c>
      <c r="C7" s="14"/>
      <c r="D7" s="14"/>
      <c r="E7" s="14"/>
      <c r="F7" s="14"/>
      <c r="G7" s="14"/>
      <c r="H7" s="14" t="s">
        <v>987</v>
      </c>
      <c r="I7" s="14"/>
      <c r="J7" s="14"/>
    </row>
    <row r="8" spans="1:11" x14ac:dyDescent="0.2">
      <c r="A8" s="102"/>
      <c r="B8" s="102"/>
      <c r="C8" s="102"/>
      <c r="D8" s="102"/>
      <c r="E8" s="102"/>
      <c r="F8" s="102"/>
      <c r="G8" s="102"/>
      <c r="H8" s="102"/>
      <c r="I8" s="102"/>
      <c r="J8" s="102"/>
    </row>
    <row r="9" spans="1:11" ht="71.25" x14ac:dyDescent="0.2">
      <c r="A9" s="230" t="s">
        <v>0</v>
      </c>
      <c r="B9" s="230" t="s">
        <v>1</v>
      </c>
      <c r="C9" s="230" t="s">
        <v>248</v>
      </c>
      <c r="D9" s="230" t="s">
        <v>249</v>
      </c>
      <c r="E9" s="230" t="s">
        <v>4</v>
      </c>
      <c r="F9" s="230" t="s">
        <v>5</v>
      </c>
      <c r="G9" s="230" t="s">
        <v>6</v>
      </c>
      <c r="H9" s="230" t="s">
        <v>7</v>
      </c>
      <c r="I9" s="230" t="s">
        <v>8</v>
      </c>
      <c r="J9" s="230" t="s">
        <v>9</v>
      </c>
      <c r="K9" s="230" t="s">
        <v>931</v>
      </c>
    </row>
    <row r="10" spans="1:11" ht="71.25" x14ac:dyDescent="0.2">
      <c r="A10" s="20">
        <v>1</v>
      </c>
      <c r="B10" s="87" t="s">
        <v>745</v>
      </c>
      <c r="C10" s="20" t="s">
        <v>81</v>
      </c>
      <c r="D10" s="21">
        <v>300</v>
      </c>
      <c r="E10" s="174"/>
      <c r="F10" s="174"/>
      <c r="G10" s="99"/>
      <c r="H10" s="150"/>
      <c r="I10" s="172"/>
      <c r="J10" s="150"/>
      <c r="K10" s="80"/>
    </row>
    <row r="11" spans="1:11" ht="71.25" x14ac:dyDescent="0.2">
      <c r="A11" s="20">
        <v>2</v>
      </c>
      <c r="B11" s="87" t="s">
        <v>746</v>
      </c>
      <c r="C11" s="20" t="s">
        <v>81</v>
      </c>
      <c r="D11" s="21">
        <v>600</v>
      </c>
      <c r="E11" s="174"/>
      <c r="F11" s="174"/>
      <c r="G11" s="99"/>
      <c r="H11" s="150"/>
      <c r="I11" s="172"/>
      <c r="J11" s="150"/>
      <c r="K11" s="80"/>
    </row>
    <row r="12" spans="1:11" ht="71.25" x14ac:dyDescent="0.2">
      <c r="A12" s="20">
        <v>3</v>
      </c>
      <c r="B12" s="87" t="s">
        <v>747</v>
      </c>
      <c r="C12" s="20" t="s">
        <v>81</v>
      </c>
      <c r="D12" s="21">
        <v>400</v>
      </c>
      <c r="E12" s="174"/>
      <c r="F12" s="174"/>
      <c r="G12" s="99"/>
      <c r="H12" s="150"/>
      <c r="I12" s="172"/>
      <c r="J12" s="150"/>
      <c r="K12" s="80"/>
    </row>
    <row r="13" spans="1:11" ht="71.25" x14ac:dyDescent="0.2">
      <c r="A13" s="20">
        <v>4</v>
      </c>
      <c r="B13" s="87" t="s">
        <v>748</v>
      </c>
      <c r="C13" s="20" t="s">
        <v>338</v>
      </c>
      <c r="D13" s="21">
        <v>1100</v>
      </c>
      <c r="E13" s="174"/>
      <c r="F13" s="174"/>
      <c r="G13" s="99"/>
      <c r="H13" s="150"/>
      <c r="I13" s="172"/>
      <c r="J13" s="150"/>
      <c r="K13" s="80"/>
    </row>
    <row r="14" spans="1:11" ht="114" x14ac:dyDescent="0.2">
      <c r="A14" s="20">
        <v>5</v>
      </c>
      <c r="B14" s="87" t="s">
        <v>749</v>
      </c>
      <c r="C14" s="20" t="s">
        <v>39</v>
      </c>
      <c r="D14" s="21">
        <v>40</v>
      </c>
      <c r="E14" s="175"/>
      <c r="F14" s="175"/>
      <c r="G14" s="99"/>
      <c r="H14" s="150"/>
      <c r="I14" s="172"/>
      <c r="J14" s="150"/>
      <c r="K14" s="80"/>
    </row>
    <row r="15" spans="1:11" ht="42.75" x14ac:dyDescent="0.2">
      <c r="A15" s="20">
        <v>6</v>
      </c>
      <c r="B15" s="87" t="s">
        <v>750</v>
      </c>
      <c r="C15" s="20" t="s">
        <v>11</v>
      </c>
      <c r="D15" s="21">
        <v>800</v>
      </c>
      <c r="E15" s="174"/>
      <c r="F15" s="174"/>
      <c r="G15" s="99"/>
      <c r="H15" s="150"/>
      <c r="I15" s="172"/>
      <c r="J15" s="150"/>
      <c r="K15" s="80"/>
    </row>
    <row r="16" spans="1:11" ht="28.5" x14ac:dyDescent="0.2">
      <c r="A16" s="20">
        <v>7</v>
      </c>
      <c r="B16" s="87" t="s">
        <v>751</v>
      </c>
      <c r="C16" s="20" t="s">
        <v>11</v>
      </c>
      <c r="D16" s="173">
        <v>36000</v>
      </c>
      <c r="E16" s="175"/>
      <c r="F16" s="174"/>
      <c r="G16" s="99"/>
      <c r="H16" s="150"/>
      <c r="I16" s="172"/>
      <c r="J16" s="150"/>
      <c r="K16" s="80"/>
    </row>
    <row r="17" spans="1:11" ht="42.75" x14ac:dyDescent="0.2">
      <c r="A17" s="20">
        <v>8</v>
      </c>
      <c r="B17" s="87" t="s">
        <v>752</v>
      </c>
      <c r="C17" s="20" t="s">
        <v>15</v>
      </c>
      <c r="D17" s="21">
        <v>2200</v>
      </c>
      <c r="E17" s="174"/>
      <c r="F17" s="174"/>
      <c r="G17" s="99"/>
      <c r="H17" s="150"/>
      <c r="I17" s="172"/>
      <c r="J17" s="150"/>
      <c r="K17" s="80"/>
    </row>
    <row r="18" spans="1:11" ht="28.5" x14ac:dyDescent="0.2">
      <c r="A18" s="20">
        <v>9</v>
      </c>
      <c r="B18" s="87" t="s">
        <v>753</v>
      </c>
      <c r="C18" s="20" t="s">
        <v>81</v>
      </c>
      <c r="D18" s="21">
        <v>25</v>
      </c>
      <c r="E18" s="174"/>
      <c r="F18" s="174"/>
      <c r="G18" s="99"/>
      <c r="H18" s="150"/>
      <c r="I18" s="172"/>
      <c r="J18" s="150"/>
      <c r="K18" s="80"/>
    </row>
    <row r="19" spans="1:11" ht="28.5" x14ac:dyDescent="0.2">
      <c r="A19" s="20">
        <v>10</v>
      </c>
      <c r="B19" s="87" t="s">
        <v>754</v>
      </c>
      <c r="C19" s="20" t="s">
        <v>81</v>
      </c>
      <c r="D19" s="21">
        <v>10</v>
      </c>
      <c r="E19" s="174"/>
      <c r="F19" s="174"/>
      <c r="G19" s="99"/>
      <c r="H19" s="150"/>
      <c r="I19" s="172"/>
      <c r="J19" s="150"/>
      <c r="K19" s="80"/>
    </row>
    <row r="20" spans="1:11" ht="28.5" x14ac:dyDescent="0.2">
      <c r="A20" s="20">
        <v>11</v>
      </c>
      <c r="B20" s="87" t="s">
        <v>755</v>
      </c>
      <c r="C20" s="20" t="s">
        <v>81</v>
      </c>
      <c r="D20" s="21">
        <v>30</v>
      </c>
      <c r="E20" s="174"/>
      <c r="F20" s="174"/>
      <c r="G20" s="99"/>
      <c r="H20" s="150"/>
      <c r="I20" s="172"/>
      <c r="J20" s="150"/>
      <c r="K20" s="80"/>
    </row>
    <row r="21" spans="1:11" ht="28.5" x14ac:dyDescent="0.2">
      <c r="A21" s="20">
        <v>12</v>
      </c>
      <c r="B21" s="87" t="s">
        <v>756</v>
      </c>
      <c r="C21" s="20" t="s">
        <v>81</v>
      </c>
      <c r="D21" s="21">
        <v>200</v>
      </c>
      <c r="E21" s="174"/>
      <c r="F21" s="174"/>
      <c r="G21" s="99"/>
      <c r="H21" s="150"/>
      <c r="I21" s="172"/>
      <c r="J21" s="150"/>
      <c r="K21" s="80"/>
    </row>
    <row r="22" spans="1:11" ht="28.5" x14ac:dyDescent="0.2">
      <c r="A22" s="20">
        <v>13</v>
      </c>
      <c r="B22" s="87" t="s">
        <v>757</v>
      </c>
      <c r="C22" s="20" t="s">
        <v>81</v>
      </c>
      <c r="D22" s="21">
        <v>20</v>
      </c>
      <c r="E22" s="174"/>
      <c r="F22" s="174"/>
      <c r="G22" s="99"/>
      <c r="H22" s="150"/>
      <c r="I22" s="172"/>
      <c r="J22" s="150"/>
      <c r="K22" s="80"/>
    </row>
    <row r="23" spans="1:11" ht="28.5" x14ac:dyDescent="0.2">
      <c r="A23" s="20">
        <v>14</v>
      </c>
      <c r="B23" s="87" t="s">
        <v>758</v>
      </c>
      <c r="C23" s="20" t="s">
        <v>81</v>
      </c>
      <c r="D23" s="21">
        <v>10</v>
      </c>
      <c r="E23" s="174"/>
      <c r="F23" s="174"/>
      <c r="G23" s="99"/>
      <c r="H23" s="150"/>
      <c r="I23" s="172"/>
      <c r="J23" s="150"/>
      <c r="K23" s="80"/>
    </row>
    <row r="24" spans="1:11" ht="28.5" x14ac:dyDescent="0.2">
      <c r="A24" s="20">
        <v>15</v>
      </c>
      <c r="B24" s="87" t="s">
        <v>759</v>
      </c>
      <c r="C24" s="20" t="s">
        <v>81</v>
      </c>
      <c r="D24" s="21">
        <v>40</v>
      </c>
      <c r="E24" s="174"/>
      <c r="F24" s="174"/>
      <c r="G24" s="99"/>
      <c r="H24" s="150"/>
      <c r="I24" s="172"/>
      <c r="J24" s="150"/>
      <c r="K24" s="80"/>
    </row>
    <row r="25" spans="1:11" ht="28.5" x14ac:dyDescent="0.2">
      <c r="A25" s="20">
        <v>16</v>
      </c>
      <c r="B25" s="87" t="s">
        <v>760</v>
      </c>
      <c r="C25" s="20" t="s">
        <v>81</v>
      </c>
      <c r="D25" s="21">
        <v>1300</v>
      </c>
      <c r="E25" s="174"/>
      <c r="F25" s="174"/>
      <c r="G25" s="99"/>
      <c r="H25" s="150"/>
      <c r="I25" s="172"/>
      <c r="J25" s="150"/>
      <c r="K25" s="80"/>
    </row>
    <row r="26" spans="1:11" ht="28.5" x14ac:dyDescent="0.2">
      <c r="A26" s="20">
        <v>17</v>
      </c>
      <c r="B26" s="87" t="s">
        <v>761</v>
      </c>
      <c r="C26" s="20" t="s">
        <v>39</v>
      </c>
      <c r="D26" s="21">
        <v>5</v>
      </c>
      <c r="E26" s="174"/>
      <c r="F26" s="174"/>
      <c r="G26" s="99"/>
      <c r="H26" s="150"/>
      <c r="I26" s="172"/>
      <c r="J26" s="150"/>
      <c r="K26" s="80"/>
    </row>
    <row r="27" spans="1:11" x14ac:dyDescent="0.2">
      <c r="A27" s="20">
        <v>18</v>
      </c>
      <c r="B27" s="87" t="s">
        <v>762</v>
      </c>
      <c r="C27" s="20" t="s">
        <v>81</v>
      </c>
      <c r="D27" s="21">
        <v>80</v>
      </c>
      <c r="E27" s="175"/>
      <c r="F27" s="175"/>
      <c r="G27" s="99"/>
      <c r="H27" s="150"/>
      <c r="I27" s="172"/>
      <c r="J27" s="150"/>
      <c r="K27" s="80"/>
    </row>
    <row r="28" spans="1:11" ht="28.5" x14ac:dyDescent="0.2">
      <c r="A28" s="20">
        <v>19</v>
      </c>
      <c r="B28" s="87" t="s">
        <v>763</v>
      </c>
      <c r="C28" s="20" t="s">
        <v>81</v>
      </c>
      <c r="D28" s="21">
        <v>100</v>
      </c>
      <c r="E28" s="174"/>
      <c r="F28" s="174"/>
      <c r="G28" s="99"/>
      <c r="H28" s="150"/>
      <c r="I28" s="172"/>
      <c r="J28" s="150"/>
      <c r="K28" s="80"/>
    </row>
    <row r="29" spans="1:11" ht="28.5" x14ac:dyDescent="0.2">
      <c r="A29" s="20">
        <v>20</v>
      </c>
      <c r="B29" s="87" t="s">
        <v>764</v>
      </c>
      <c r="C29" s="20" t="s">
        <v>39</v>
      </c>
      <c r="D29" s="21">
        <v>20</v>
      </c>
      <c r="E29" s="174"/>
      <c r="F29" s="174"/>
      <c r="G29" s="99"/>
      <c r="H29" s="150"/>
      <c r="I29" s="172"/>
      <c r="J29" s="150"/>
      <c r="K29" s="80"/>
    </row>
    <row r="30" spans="1:11" ht="42.75" x14ac:dyDescent="0.2">
      <c r="A30" s="20">
        <v>21</v>
      </c>
      <c r="B30" s="87" t="s">
        <v>765</v>
      </c>
      <c r="C30" s="20" t="s">
        <v>81</v>
      </c>
      <c r="D30" s="21">
        <v>30</v>
      </c>
      <c r="E30" s="174"/>
      <c r="F30" s="20"/>
      <c r="G30" s="99"/>
      <c r="H30" s="150"/>
      <c r="I30" s="172"/>
      <c r="J30" s="150"/>
      <c r="K30" s="80"/>
    </row>
    <row r="31" spans="1:11" ht="28.5" x14ac:dyDescent="0.2">
      <c r="A31" s="20">
        <v>22</v>
      </c>
      <c r="B31" s="87" t="s">
        <v>766</v>
      </c>
      <c r="C31" s="20" t="s">
        <v>15</v>
      </c>
      <c r="D31" s="21">
        <v>50</v>
      </c>
      <c r="E31" s="174"/>
      <c r="F31" s="174"/>
      <c r="G31" s="99"/>
      <c r="H31" s="150"/>
      <c r="I31" s="172"/>
      <c r="J31" s="150"/>
      <c r="K31" s="80"/>
    </row>
    <row r="32" spans="1:11" ht="128.25" x14ac:dyDescent="0.2">
      <c r="A32" s="20">
        <v>23</v>
      </c>
      <c r="B32" s="87" t="s">
        <v>767</v>
      </c>
      <c r="C32" s="20" t="s">
        <v>11</v>
      </c>
      <c r="D32" s="173">
        <v>80000</v>
      </c>
      <c r="E32" s="174"/>
      <c r="F32" s="174"/>
      <c r="G32" s="99"/>
      <c r="H32" s="150"/>
      <c r="I32" s="172"/>
      <c r="J32" s="150"/>
      <c r="K32" s="80"/>
    </row>
    <row r="33" spans="1:11" ht="156.75" x14ac:dyDescent="0.2">
      <c r="A33" s="20">
        <v>24</v>
      </c>
      <c r="B33" s="87" t="s">
        <v>768</v>
      </c>
      <c r="C33" s="21" t="s">
        <v>81</v>
      </c>
      <c r="D33" s="21">
        <v>10</v>
      </c>
      <c r="E33" s="20"/>
      <c r="F33" s="174"/>
      <c r="G33" s="99"/>
      <c r="H33" s="150"/>
      <c r="I33" s="172"/>
      <c r="J33" s="150"/>
      <c r="K33" s="80"/>
    </row>
    <row r="34" spans="1:11" ht="142.5" x14ac:dyDescent="0.2">
      <c r="A34" s="20">
        <v>25</v>
      </c>
      <c r="B34" s="87" t="s">
        <v>769</v>
      </c>
      <c r="C34" s="20" t="s">
        <v>15</v>
      </c>
      <c r="D34" s="173">
        <v>5000</v>
      </c>
      <c r="E34" s="20"/>
      <c r="F34" s="174"/>
      <c r="G34" s="99"/>
      <c r="H34" s="150"/>
      <c r="I34" s="172"/>
      <c r="J34" s="150"/>
      <c r="K34" s="80"/>
    </row>
    <row r="35" spans="1:11" ht="185.25" x14ac:dyDescent="0.2">
      <c r="A35" s="20">
        <v>26</v>
      </c>
      <c r="B35" s="87" t="s">
        <v>770</v>
      </c>
      <c r="C35" s="20" t="s">
        <v>15</v>
      </c>
      <c r="D35" s="21">
        <v>5000</v>
      </c>
      <c r="E35" s="20"/>
      <c r="F35" s="20"/>
      <c r="G35" s="99"/>
      <c r="H35" s="150"/>
      <c r="I35" s="172"/>
      <c r="J35" s="150"/>
      <c r="K35" s="80"/>
    </row>
    <row r="36" spans="1:11" ht="42.75" x14ac:dyDescent="0.2">
      <c r="A36" s="20">
        <v>27</v>
      </c>
      <c r="B36" s="87" t="s">
        <v>771</v>
      </c>
      <c r="C36" s="20" t="s">
        <v>15</v>
      </c>
      <c r="D36" s="21">
        <v>1500</v>
      </c>
      <c r="E36" s="174"/>
      <c r="F36" s="174"/>
      <c r="G36" s="99"/>
      <c r="H36" s="150"/>
      <c r="I36" s="172"/>
      <c r="J36" s="150"/>
      <c r="K36" s="80"/>
    </row>
    <row r="37" spans="1:11" ht="42.75" x14ac:dyDescent="0.2">
      <c r="A37" s="20">
        <v>28</v>
      </c>
      <c r="B37" s="87" t="s">
        <v>772</v>
      </c>
      <c r="C37" s="20" t="s">
        <v>15</v>
      </c>
      <c r="D37" s="21">
        <v>150</v>
      </c>
      <c r="E37" s="174"/>
      <c r="F37" s="174"/>
      <c r="G37" s="99"/>
      <c r="H37" s="150"/>
      <c r="I37" s="172"/>
      <c r="J37" s="150"/>
      <c r="K37" s="80"/>
    </row>
    <row r="38" spans="1:11" ht="57" x14ac:dyDescent="0.2">
      <c r="A38" s="20">
        <v>29</v>
      </c>
      <c r="B38" s="87" t="s">
        <v>773</v>
      </c>
      <c r="C38" s="20" t="s">
        <v>11</v>
      </c>
      <c r="D38" s="173">
        <v>15000</v>
      </c>
      <c r="E38" s="174"/>
      <c r="F38" s="174"/>
      <c r="G38" s="99"/>
      <c r="H38" s="150"/>
      <c r="I38" s="172"/>
      <c r="J38" s="150"/>
      <c r="K38" s="80"/>
    </row>
    <row r="39" spans="1:11" x14ac:dyDescent="0.2">
      <c r="A39" s="20">
        <v>30</v>
      </c>
      <c r="B39" s="87" t="s">
        <v>774</v>
      </c>
      <c r="C39" s="20" t="s">
        <v>15</v>
      </c>
      <c r="D39" s="21">
        <v>200</v>
      </c>
      <c r="E39" s="174"/>
      <c r="F39" s="174"/>
      <c r="G39" s="99"/>
      <c r="H39" s="150"/>
      <c r="I39" s="172"/>
      <c r="J39" s="150"/>
      <c r="K39" s="80"/>
    </row>
    <row r="40" spans="1:11" x14ac:dyDescent="0.2">
      <c r="A40" s="20">
        <v>31</v>
      </c>
      <c r="B40" s="87" t="s">
        <v>775</v>
      </c>
      <c r="C40" s="20" t="s">
        <v>39</v>
      </c>
      <c r="D40" s="21">
        <v>200</v>
      </c>
      <c r="E40" s="20"/>
      <c r="F40" s="174"/>
      <c r="G40" s="99"/>
      <c r="H40" s="150"/>
      <c r="I40" s="172"/>
      <c r="J40" s="150"/>
      <c r="K40" s="80"/>
    </row>
    <row r="41" spans="1:11" x14ac:dyDescent="0.2">
      <c r="A41" s="20">
        <v>32</v>
      </c>
      <c r="B41" s="87" t="s">
        <v>776</v>
      </c>
      <c r="C41" s="20" t="s">
        <v>39</v>
      </c>
      <c r="D41" s="21">
        <v>50</v>
      </c>
      <c r="E41" s="174"/>
      <c r="F41" s="174"/>
      <c r="G41" s="99"/>
      <c r="H41" s="150"/>
      <c r="I41" s="172"/>
      <c r="J41" s="150"/>
      <c r="K41" s="80"/>
    </row>
    <row r="42" spans="1:11" ht="57" x14ac:dyDescent="0.2">
      <c r="A42" s="20">
        <v>33</v>
      </c>
      <c r="B42" s="87" t="s">
        <v>777</v>
      </c>
      <c r="C42" s="20" t="s">
        <v>15</v>
      </c>
      <c r="D42" s="21">
        <v>1000</v>
      </c>
      <c r="E42" s="20"/>
      <c r="F42" s="20"/>
      <c r="G42" s="99"/>
      <c r="H42" s="150"/>
      <c r="I42" s="172"/>
      <c r="J42" s="150"/>
      <c r="K42" s="80"/>
    </row>
    <row r="43" spans="1:11" ht="114" x14ac:dyDescent="0.2">
      <c r="A43" s="20">
        <v>34</v>
      </c>
      <c r="B43" s="87" t="s">
        <v>778</v>
      </c>
      <c r="C43" s="20" t="s">
        <v>39</v>
      </c>
      <c r="D43" s="21">
        <v>4</v>
      </c>
      <c r="E43" s="20"/>
      <c r="F43" s="20"/>
      <c r="G43" s="99"/>
      <c r="H43" s="150"/>
      <c r="I43" s="172"/>
      <c r="J43" s="150"/>
      <c r="K43" s="80"/>
    </row>
    <row r="44" spans="1:11" ht="57" x14ac:dyDescent="0.2">
      <c r="A44" s="20">
        <v>35</v>
      </c>
      <c r="B44" s="87" t="s">
        <v>779</v>
      </c>
      <c r="C44" s="20" t="s">
        <v>39</v>
      </c>
      <c r="D44" s="21">
        <v>1</v>
      </c>
      <c r="E44" s="20"/>
      <c r="F44" s="20"/>
      <c r="G44" s="99"/>
      <c r="H44" s="150"/>
      <c r="I44" s="172"/>
      <c r="J44" s="150"/>
      <c r="K44" s="80"/>
    </row>
    <row r="45" spans="1:11" ht="57" x14ac:dyDescent="0.2">
      <c r="A45" s="20">
        <v>36</v>
      </c>
      <c r="B45" s="87" t="s">
        <v>780</v>
      </c>
      <c r="C45" s="20" t="s">
        <v>39</v>
      </c>
      <c r="D45" s="21">
        <v>1</v>
      </c>
      <c r="E45" s="20"/>
      <c r="F45" s="20"/>
      <c r="G45" s="99"/>
      <c r="H45" s="150"/>
      <c r="I45" s="172"/>
      <c r="J45" s="150"/>
      <c r="K45" s="80"/>
    </row>
    <row r="46" spans="1:11" ht="71.25" x14ac:dyDescent="0.2">
      <c r="A46" s="20">
        <v>37</v>
      </c>
      <c r="B46" s="87" t="s">
        <v>781</v>
      </c>
      <c r="C46" s="20" t="s">
        <v>39</v>
      </c>
      <c r="D46" s="21">
        <v>1</v>
      </c>
      <c r="E46" s="20"/>
      <c r="F46" s="20"/>
      <c r="G46" s="99"/>
      <c r="H46" s="150"/>
      <c r="I46" s="172"/>
      <c r="J46" s="150"/>
      <c r="K46" s="80"/>
    </row>
    <row r="47" spans="1:11" ht="57" x14ac:dyDescent="0.2">
      <c r="A47" s="20">
        <v>38</v>
      </c>
      <c r="B47" s="87" t="s">
        <v>782</v>
      </c>
      <c r="C47" s="20" t="s">
        <v>39</v>
      </c>
      <c r="D47" s="21">
        <v>1</v>
      </c>
      <c r="E47" s="20"/>
      <c r="F47" s="20"/>
      <c r="G47" s="99"/>
      <c r="H47" s="150"/>
      <c r="I47" s="172"/>
      <c r="J47" s="150"/>
      <c r="K47" s="80"/>
    </row>
    <row r="48" spans="1:11" x14ac:dyDescent="0.2">
      <c r="A48" s="20">
        <v>39</v>
      </c>
      <c r="B48" s="87" t="s">
        <v>783</v>
      </c>
      <c r="C48" s="20" t="s">
        <v>39</v>
      </c>
      <c r="D48" s="21">
        <v>10</v>
      </c>
      <c r="E48" s="20"/>
      <c r="F48" s="20"/>
      <c r="G48" s="99"/>
      <c r="H48" s="150"/>
      <c r="I48" s="172"/>
      <c r="J48" s="150"/>
      <c r="K48" s="80"/>
    </row>
    <row r="49" spans="1:11" x14ac:dyDescent="0.2">
      <c r="A49" s="20">
        <v>40</v>
      </c>
      <c r="B49" s="87" t="s">
        <v>784</v>
      </c>
      <c r="C49" s="20" t="s">
        <v>39</v>
      </c>
      <c r="D49" s="21">
        <v>10</v>
      </c>
      <c r="E49" s="20"/>
      <c r="F49" s="20"/>
      <c r="G49" s="99"/>
      <c r="H49" s="150"/>
      <c r="I49" s="172"/>
      <c r="J49" s="150"/>
      <c r="K49" s="80"/>
    </row>
    <row r="50" spans="1:11" ht="99.75" x14ac:dyDescent="0.2">
      <c r="A50" s="20">
        <v>41</v>
      </c>
      <c r="B50" s="87" t="s">
        <v>785</v>
      </c>
      <c r="C50" s="20" t="s">
        <v>39</v>
      </c>
      <c r="D50" s="21">
        <v>10</v>
      </c>
      <c r="E50" s="20"/>
      <c r="F50" s="20"/>
      <c r="G50" s="99"/>
      <c r="H50" s="150"/>
      <c r="I50" s="172"/>
      <c r="J50" s="150"/>
      <c r="K50" s="80"/>
    </row>
    <row r="51" spans="1:11" ht="57" x14ac:dyDescent="0.2">
      <c r="A51" s="20">
        <v>42</v>
      </c>
      <c r="B51" s="87" t="s">
        <v>786</v>
      </c>
      <c r="C51" s="20" t="s">
        <v>39</v>
      </c>
      <c r="D51" s="21">
        <v>20</v>
      </c>
      <c r="E51" s="20"/>
      <c r="F51" s="20"/>
      <c r="G51" s="99"/>
      <c r="H51" s="150"/>
      <c r="I51" s="172"/>
      <c r="J51" s="150"/>
      <c r="K51" s="80"/>
    </row>
    <row r="52" spans="1:11" ht="71.25" x14ac:dyDescent="0.2">
      <c r="A52" s="20">
        <v>43</v>
      </c>
      <c r="B52" s="87" t="s">
        <v>787</v>
      </c>
      <c r="C52" s="20" t="s">
        <v>39</v>
      </c>
      <c r="D52" s="21">
        <v>10</v>
      </c>
      <c r="E52" s="20"/>
      <c r="F52" s="20"/>
      <c r="G52" s="99"/>
      <c r="H52" s="150"/>
      <c r="I52" s="172"/>
      <c r="J52" s="150"/>
      <c r="K52" s="80"/>
    </row>
    <row r="53" spans="1:11" ht="28.5" x14ac:dyDescent="0.2">
      <c r="A53" s="21" t="s">
        <v>476</v>
      </c>
      <c r="B53" s="157"/>
      <c r="C53" s="21"/>
      <c r="D53" s="21"/>
      <c r="E53" s="21"/>
      <c r="F53" s="21"/>
      <c r="G53" s="21"/>
      <c r="H53" s="166"/>
      <c r="I53" s="148"/>
      <c r="J53" s="166"/>
      <c r="K53" s="80"/>
    </row>
    <row r="55" spans="1:11" x14ac:dyDescent="0.2">
      <c r="C55" s="25"/>
      <c r="D55" s="25"/>
      <c r="F55" s="176"/>
    </row>
    <row r="56" spans="1:11" x14ac:dyDescent="0.2">
      <c r="C56" s="25"/>
      <c r="D56" s="25"/>
    </row>
    <row r="57" spans="1:11" s="18" customFormat="1" x14ac:dyDescent="0.2">
      <c r="B57" s="83"/>
      <c r="C57" s="25"/>
      <c r="D57" s="188"/>
    </row>
    <row r="58" spans="1:11" s="18" customFormat="1" x14ac:dyDescent="0.2">
      <c r="B58" s="83"/>
      <c r="C58" s="25"/>
      <c r="D58" s="188"/>
      <c r="H58" s="291" t="s">
        <v>589</v>
      </c>
      <c r="I58" s="291"/>
      <c r="J58" s="291"/>
    </row>
    <row r="59" spans="1:11" s="18" customFormat="1" x14ac:dyDescent="0.2">
      <c r="B59" s="83"/>
      <c r="C59" s="25"/>
      <c r="D59" s="188"/>
      <c r="H59" s="291" t="s">
        <v>590</v>
      </c>
      <c r="I59" s="291"/>
      <c r="J59" s="291"/>
    </row>
  </sheetData>
  <mergeCells count="2">
    <mergeCell ref="H58:J58"/>
    <mergeCell ref="H59:J5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1540A7-1402-465C-91CF-A3A5288919FE}">
  <dimension ref="A3:K47"/>
  <sheetViews>
    <sheetView workbookViewId="0">
      <selection activeCell="H3" sqref="H3"/>
    </sheetView>
  </sheetViews>
  <sheetFormatPr defaultRowHeight="14.25" x14ac:dyDescent="0.2"/>
  <cols>
    <col min="1" max="1" width="9.28515625" style="18" bestFit="1" customWidth="1"/>
    <col min="2" max="2" width="77" style="78" customWidth="1"/>
    <col min="3" max="3" width="9.140625" style="18"/>
    <col min="4" max="4" width="9.28515625" style="18" bestFit="1" customWidth="1"/>
    <col min="5" max="5" width="21.140625" style="18" customWidth="1"/>
    <col min="6" max="6" width="11.42578125" style="18" customWidth="1"/>
    <col min="7" max="7" width="10" style="18" bestFit="1" customWidth="1"/>
    <col min="8" max="8" width="12.5703125" style="18" customWidth="1"/>
    <col min="9" max="9" width="9.28515625" style="18" bestFit="1" customWidth="1"/>
    <col min="10" max="10" width="12.7109375" style="18" bestFit="1" customWidth="1"/>
    <col min="11" max="16384" width="9.140625" style="18"/>
  </cols>
  <sheetData>
    <row r="3" spans="1:11" x14ac:dyDescent="0.2">
      <c r="A3" s="14"/>
      <c r="B3" s="14" t="s">
        <v>947</v>
      </c>
      <c r="C3" s="14"/>
      <c r="D3" s="14"/>
      <c r="E3" s="14"/>
      <c r="F3" s="14"/>
      <c r="G3" s="14"/>
      <c r="H3" s="14" t="s">
        <v>988</v>
      </c>
      <c r="I3" s="14"/>
      <c r="J3" s="14"/>
    </row>
    <row r="4" spans="1:11" x14ac:dyDescent="0.2">
      <c r="A4" s="271"/>
      <c r="B4" s="272"/>
      <c r="C4" s="272"/>
      <c r="D4" s="272"/>
      <c r="E4" s="272"/>
      <c r="F4" s="272"/>
      <c r="G4" s="272"/>
      <c r="H4" s="272"/>
      <c r="I4" s="272"/>
      <c r="J4" s="273"/>
    </row>
    <row r="5" spans="1:11" ht="71.25" x14ac:dyDescent="0.2">
      <c r="A5" s="230" t="s">
        <v>0</v>
      </c>
      <c r="B5" s="230" t="s">
        <v>1</v>
      </c>
      <c r="C5" s="230" t="s">
        <v>248</v>
      </c>
      <c r="D5" s="230" t="s">
        <v>249</v>
      </c>
      <c r="E5" s="230" t="s">
        <v>4</v>
      </c>
      <c r="F5" s="230" t="s">
        <v>5</v>
      </c>
      <c r="G5" s="230" t="s">
        <v>6</v>
      </c>
      <c r="H5" s="230" t="s">
        <v>7</v>
      </c>
      <c r="I5" s="230" t="s">
        <v>8</v>
      </c>
      <c r="J5" s="230" t="s">
        <v>9</v>
      </c>
      <c r="K5" s="230" t="s">
        <v>931</v>
      </c>
    </row>
    <row r="6" spans="1:11" ht="99.75" x14ac:dyDescent="0.2">
      <c r="A6" s="20">
        <v>1</v>
      </c>
      <c r="B6" s="87" t="s">
        <v>712</v>
      </c>
      <c r="C6" s="20" t="s">
        <v>11</v>
      </c>
      <c r="D6" s="21">
        <v>1400</v>
      </c>
      <c r="E6" s="20"/>
      <c r="F6" s="20"/>
      <c r="G6" s="99"/>
      <c r="H6" s="150"/>
      <c r="I6" s="172"/>
      <c r="J6" s="150"/>
      <c r="K6" s="22"/>
    </row>
    <row r="7" spans="1:11" ht="114" x14ac:dyDescent="0.2">
      <c r="A7" s="20">
        <v>2</v>
      </c>
      <c r="B7" s="87" t="s">
        <v>713</v>
      </c>
      <c r="C7" s="20" t="s">
        <v>11</v>
      </c>
      <c r="D7" s="21">
        <v>20</v>
      </c>
      <c r="E7" s="20"/>
      <c r="F7" s="20"/>
      <c r="G7" s="99"/>
      <c r="H7" s="150"/>
      <c r="I7" s="172"/>
      <c r="J7" s="150"/>
      <c r="K7" s="22"/>
    </row>
    <row r="8" spans="1:11" ht="57" x14ac:dyDescent="0.2">
      <c r="A8" s="20">
        <v>3</v>
      </c>
      <c r="B8" s="87" t="s">
        <v>714</v>
      </c>
      <c r="C8" s="20" t="s">
        <v>11</v>
      </c>
      <c r="D8" s="21">
        <v>200</v>
      </c>
      <c r="E8" s="20"/>
      <c r="F8" s="20"/>
      <c r="G8" s="99"/>
      <c r="H8" s="150"/>
      <c r="I8" s="172"/>
      <c r="J8" s="150"/>
      <c r="K8" s="22"/>
    </row>
    <row r="9" spans="1:11" ht="42.75" x14ac:dyDescent="0.2">
      <c r="A9" s="20">
        <v>4</v>
      </c>
      <c r="B9" s="87" t="s">
        <v>715</v>
      </c>
      <c r="C9" s="20" t="s">
        <v>11</v>
      </c>
      <c r="D9" s="21">
        <v>20</v>
      </c>
      <c r="E9" s="20"/>
      <c r="F9" s="20"/>
      <c r="G9" s="99"/>
      <c r="H9" s="150"/>
      <c r="I9" s="172"/>
      <c r="J9" s="150"/>
      <c r="K9" s="22"/>
    </row>
    <row r="10" spans="1:11" ht="57" x14ac:dyDescent="0.2">
      <c r="A10" s="20">
        <v>5</v>
      </c>
      <c r="B10" s="87" t="s">
        <v>716</v>
      </c>
      <c r="C10" s="20" t="s">
        <v>11</v>
      </c>
      <c r="D10" s="21">
        <v>50</v>
      </c>
      <c r="E10" s="20"/>
      <c r="F10" s="20"/>
      <c r="G10" s="99"/>
      <c r="H10" s="150"/>
      <c r="I10" s="172"/>
      <c r="J10" s="150"/>
      <c r="K10" s="22"/>
    </row>
    <row r="11" spans="1:11" ht="99.75" x14ac:dyDescent="0.2">
      <c r="A11" s="20">
        <v>6</v>
      </c>
      <c r="B11" s="87" t="s">
        <v>717</v>
      </c>
      <c r="C11" s="20" t="s">
        <v>11</v>
      </c>
      <c r="D11" s="173">
        <v>22000</v>
      </c>
      <c r="E11" s="20"/>
      <c r="F11" s="20"/>
      <c r="G11" s="99"/>
      <c r="H11" s="150"/>
      <c r="I11" s="172"/>
      <c r="J11" s="150"/>
      <c r="K11" s="22"/>
    </row>
    <row r="12" spans="1:11" ht="71.25" x14ac:dyDescent="0.2">
      <c r="A12" s="20">
        <v>7</v>
      </c>
      <c r="B12" s="87" t="s">
        <v>718</v>
      </c>
      <c r="C12" s="20" t="s">
        <v>11</v>
      </c>
      <c r="D12" s="21">
        <v>500</v>
      </c>
      <c r="E12" s="20"/>
      <c r="F12" s="20"/>
      <c r="G12" s="99"/>
      <c r="H12" s="150"/>
      <c r="I12" s="172"/>
      <c r="J12" s="150"/>
      <c r="K12" s="22"/>
    </row>
    <row r="13" spans="1:11" ht="71.25" x14ac:dyDescent="0.2">
      <c r="A13" s="20">
        <v>8</v>
      </c>
      <c r="B13" s="87" t="s">
        <v>719</v>
      </c>
      <c r="C13" s="20" t="s">
        <v>11</v>
      </c>
      <c r="D13" s="21">
        <v>1200</v>
      </c>
      <c r="E13" s="20"/>
      <c r="F13" s="20"/>
      <c r="G13" s="99"/>
      <c r="H13" s="150"/>
      <c r="I13" s="172"/>
      <c r="J13" s="150"/>
      <c r="K13" s="22"/>
    </row>
    <row r="14" spans="1:11" ht="71.25" x14ac:dyDescent="0.2">
      <c r="A14" s="20">
        <v>9</v>
      </c>
      <c r="B14" s="87" t="s">
        <v>720</v>
      </c>
      <c r="C14" s="20" t="s">
        <v>15</v>
      </c>
      <c r="D14" s="21">
        <v>100</v>
      </c>
      <c r="E14" s="20"/>
      <c r="F14" s="20"/>
      <c r="G14" s="99"/>
      <c r="H14" s="150"/>
      <c r="I14" s="172"/>
      <c r="J14" s="150"/>
      <c r="K14" s="22"/>
    </row>
    <row r="15" spans="1:11" ht="57" x14ac:dyDescent="0.2">
      <c r="A15" s="20">
        <v>10</v>
      </c>
      <c r="B15" s="87" t="s">
        <v>721</v>
      </c>
      <c r="C15" s="20" t="s">
        <v>11</v>
      </c>
      <c r="D15" s="21">
        <v>200</v>
      </c>
      <c r="E15" s="20"/>
      <c r="F15" s="20"/>
      <c r="G15" s="99"/>
      <c r="H15" s="150"/>
      <c r="I15" s="172"/>
      <c r="J15" s="150"/>
      <c r="K15" s="22"/>
    </row>
    <row r="16" spans="1:11" ht="71.25" x14ac:dyDescent="0.2">
      <c r="A16" s="20">
        <v>11</v>
      </c>
      <c r="B16" s="87" t="s">
        <v>722</v>
      </c>
      <c r="C16" s="20" t="s">
        <v>11</v>
      </c>
      <c r="D16" s="21">
        <v>20</v>
      </c>
      <c r="E16" s="20"/>
      <c r="F16" s="20"/>
      <c r="G16" s="99"/>
      <c r="H16" s="150"/>
      <c r="I16" s="172"/>
      <c r="J16" s="150"/>
      <c r="K16" s="22"/>
    </row>
    <row r="17" spans="1:11" ht="71.25" x14ac:dyDescent="0.2">
      <c r="A17" s="20">
        <v>12</v>
      </c>
      <c r="B17" s="87" t="s">
        <v>723</v>
      </c>
      <c r="C17" s="20" t="s">
        <v>11</v>
      </c>
      <c r="D17" s="21">
        <v>2000</v>
      </c>
      <c r="E17" s="20"/>
      <c r="F17" s="20"/>
      <c r="G17" s="99"/>
      <c r="H17" s="150"/>
      <c r="I17" s="172"/>
      <c r="J17" s="150"/>
      <c r="K17" s="22"/>
    </row>
    <row r="18" spans="1:11" ht="42.75" x14ac:dyDescent="0.2">
      <c r="A18" s="20">
        <v>13</v>
      </c>
      <c r="B18" s="87" t="s">
        <v>724</v>
      </c>
      <c r="C18" s="20" t="s">
        <v>11</v>
      </c>
      <c r="D18" s="21">
        <v>500</v>
      </c>
      <c r="E18" s="20"/>
      <c r="F18" s="20"/>
      <c r="G18" s="99"/>
      <c r="H18" s="150"/>
      <c r="I18" s="172"/>
      <c r="J18" s="150"/>
      <c r="K18" s="22"/>
    </row>
    <row r="19" spans="1:11" ht="57" x14ac:dyDescent="0.2">
      <c r="A19" s="20">
        <v>14</v>
      </c>
      <c r="B19" s="87" t="s">
        <v>725</v>
      </c>
      <c r="C19" s="20" t="s">
        <v>11</v>
      </c>
      <c r="D19" s="21">
        <v>20</v>
      </c>
      <c r="E19" s="20"/>
      <c r="F19" s="20"/>
      <c r="G19" s="99"/>
      <c r="H19" s="150"/>
      <c r="I19" s="172"/>
      <c r="J19" s="150"/>
      <c r="K19" s="22"/>
    </row>
    <row r="20" spans="1:11" ht="85.5" x14ac:dyDescent="0.2">
      <c r="A20" s="20">
        <v>15</v>
      </c>
      <c r="B20" s="87" t="s">
        <v>508</v>
      </c>
      <c r="C20" s="20" t="s">
        <v>15</v>
      </c>
      <c r="D20" s="21">
        <v>150</v>
      </c>
      <c r="E20" s="20"/>
      <c r="F20" s="20"/>
      <c r="G20" s="99"/>
      <c r="H20" s="150"/>
      <c r="I20" s="172"/>
      <c r="J20" s="150"/>
      <c r="K20" s="22"/>
    </row>
    <row r="21" spans="1:11" ht="85.5" x14ac:dyDescent="0.2">
      <c r="A21" s="20">
        <v>16</v>
      </c>
      <c r="B21" s="87" t="s">
        <v>726</v>
      </c>
      <c r="C21" s="20" t="s">
        <v>15</v>
      </c>
      <c r="D21" s="21">
        <v>50</v>
      </c>
      <c r="E21" s="20"/>
      <c r="F21" s="20"/>
      <c r="G21" s="99"/>
      <c r="H21" s="150"/>
      <c r="I21" s="172"/>
      <c r="J21" s="150"/>
      <c r="K21" s="22"/>
    </row>
    <row r="22" spans="1:11" ht="42.75" x14ac:dyDescent="0.2">
      <c r="A22" s="20">
        <v>17</v>
      </c>
      <c r="B22" s="87" t="s">
        <v>727</v>
      </c>
      <c r="C22" s="20" t="s">
        <v>15</v>
      </c>
      <c r="D22" s="21">
        <v>100</v>
      </c>
      <c r="E22" s="20"/>
      <c r="F22" s="20"/>
      <c r="G22" s="99"/>
      <c r="H22" s="150"/>
      <c r="I22" s="172"/>
      <c r="J22" s="150"/>
      <c r="K22" s="22"/>
    </row>
    <row r="23" spans="1:11" ht="42.75" x14ac:dyDescent="0.2">
      <c r="A23" s="20">
        <v>18</v>
      </c>
      <c r="B23" s="87" t="s">
        <v>728</v>
      </c>
      <c r="C23" s="20" t="s">
        <v>11</v>
      </c>
      <c r="D23" s="21">
        <v>100</v>
      </c>
      <c r="E23" s="20"/>
      <c r="F23" s="20"/>
      <c r="G23" s="99"/>
      <c r="H23" s="150"/>
      <c r="I23" s="172"/>
      <c r="J23" s="150"/>
      <c r="K23" s="22"/>
    </row>
    <row r="24" spans="1:11" ht="85.5" x14ac:dyDescent="0.2">
      <c r="A24" s="20">
        <v>19</v>
      </c>
      <c r="B24" s="87" t="s">
        <v>729</v>
      </c>
      <c r="C24" s="20" t="s">
        <v>11</v>
      </c>
      <c r="D24" s="21">
        <v>100</v>
      </c>
      <c r="E24" s="20"/>
      <c r="F24" s="20"/>
      <c r="G24" s="99"/>
      <c r="H24" s="150"/>
      <c r="I24" s="172"/>
      <c r="J24" s="150"/>
      <c r="K24" s="22"/>
    </row>
    <row r="25" spans="1:11" ht="42.75" x14ac:dyDescent="0.2">
      <c r="A25" s="20">
        <v>20</v>
      </c>
      <c r="B25" s="87" t="s">
        <v>730</v>
      </c>
      <c r="C25" s="20" t="s">
        <v>11</v>
      </c>
      <c r="D25" s="21">
        <v>350</v>
      </c>
      <c r="E25" s="20"/>
      <c r="F25" s="20"/>
      <c r="G25" s="99"/>
      <c r="H25" s="150"/>
      <c r="I25" s="172"/>
      <c r="J25" s="150"/>
      <c r="K25" s="22"/>
    </row>
    <row r="26" spans="1:11" ht="42.75" x14ac:dyDescent="0.2">
      <c r="A26" s="20">
        <v>21</v>
      </c>
      <c r="B26" s="87" t="s">
        <v>731</v>
      </c>
      <c r="C26" s="20" t="s">
        <v>11</v>
      </c>
      <c r="D26" s="21">
        <v>2000</v>
      </c>
      <c r="E26" s="20"/>
      <c r="F26" s="20"/>
      <c r="G26" s="99"/>
      <c r="H26" s="150"/>
      <c r="I26" s="172"/>
      <c r="J26" s="150"/>
      <c r="K26" s="22"/>
    </row>
    <row r="27" spans="1:11" ht="42.75" x14ac:dyDescent="0.2">
      <c r="A27" s="20">
        <v>22</v>
      </c>
      <c r="B27" s="87" t="s">
        <v>732</v>
      </c>
      <c r="C27" s="20" t="s">
        <v>11</v>
      </c>
      <c r="D27" s="21">
        <v>500</v>
      </c>
      <c r="E27" s="20"/>
      <c r="F27" s="20"/>
      <c r="G27" s="99"/>
      <c r="H27" s="150"/>
      <c r="I27" s="172"/>
      <c r="J27" s="150"/>
      <c r="K27" s="22"/>
    </row>
    <row r="28" spans="1:11" ht="42.75" x14ac:dyDescent="0.2">
      <c r="A28" s="20">
        <v>23</v>
      </c>
      <c r="B28" s="87" t="s">
        <v>733</v>
      </c>
      <c r="C28" s="20" t="s">
        <v>11</v>
      </c>
      <c r="D28" s="21">
        <v>500</v>
      </c>
      <c r="E28" s="20"/>
      <c r="F28" s="20"/>
      <c r="G28" s="99"/>
      <c r="H28" s="150"/>
      <c r="I28" s="172"/>
      <c r="J28" s="150"/>
      <c r="K28" s="22"/>
    </row>
    <row r="29" spans="1:11" ht="42.75" x14ac:dyDescent="0.2">
      <c r="A29" s="20">
        <v>24</v>
      </c>
      <c r="B29" s="87" t="s">
        <v>734</v>
      </c>
      <c r="C29" s="20" t="s">
        <v>11</v>
      </c>
      <c r="D29" s="21">
        <v>30</v>
      </c>
      <c r="E29" s="20"/>
      <c r="F29" s="20"/>
      <c r="G29" s="99"/>
      <c r="H29" s="150"/>
      <c r="I29" s="172"/>
      <c r="J29" s="150"/>
      <c r="K29" s="22"/>
    </row>
    <row r="30" spans="1:11" ht="42.75" x14ac:dyDescent="0.2">
      <c r="A30" s="20">
        <v>25</v>
      </c>
      <c r="B30" s="87" t="s">
        <v>735</v>
      </c>
      <c r="C30" s="20" t="s">
        <v>11</v>
      </c>
      <c r="D30" s="21">
        <v>10</v>
      </c>
      <c r="E30" s="20"/>
      <c r="F30" s="20"/>
      <c r="G30" s="99"/>
      <c r="H30" s="150"/>
      <c r="I30" s="172"/>
      <c r="J30" s="150"/>
      <c r="K30" s="22"/>
    </row>
    <row r="31" spans="1:11" ht="42.75" x14ac:dyDescent="0.2">
      <c r="A31" s="20">
        <v>26</v>
      </c>
      <c r="B31" s="87" t="s">
        <v>736</v>
      </c>
      <c r="C31" s="20" t="s">
        <v>11</v>
      </c>
      <c r="D31" s="21">
        <v>10</v>
      </c>
      <c r="E31" s="20"/>
      <c r="F31" s="20"/>
      <c r="G31" s="99"/>
      <c r="H31" s="150"/>
      <c r="I31" s="172"/>
      <c r="J31" s="150"/>
      <c r="K31" s="22"/>
    </row>
    <row r="32" spans="1:11" ht="42.75" x14ac:dyDescent="0.2">
      <c r="A32" s="20">
        <v>27</v>
      </c>
      <c r="B32" s="87" t="s">
        <v>737</v>
      </c>
      <c r="C32" s="20" t="s">
        <v>11</v>
      </c>
      <c r="D32" s="21">
        <v>20</v>
      </c>
      <c r="E32" s="20"/>
      <c r="F32" s="20"/>
      <c r="G32" s="99"/>
      <c r="H32" s="150"/>
      <c r="I32" s="172"/>
      <c r="J32" s="150"/>
      <c r="K32" s="22"/>
    </row>
    <row r="33" spans="1:11" ht="42.75" x14ac:dyDescent="0.2">
      <c r="A33" s="20">
        <v>28</v>
      </c>
      <c r="B33" s="87" t="s">
        <v>738</v>
      </c>
      <c r="C33" s="20" t="s">
        <v>11</v>
      </c>
      <c r="D33" s="21">
        <v>5</v>
      </c>
      <c r="E33" s="20"/>
      <c r="F33" s="20"/>
      <c r="G33" s="99"/>
      <c r="H33" s="150"/>
      <c r="I33" s="172"/>
      <c r="J33" s="150"/>
      <c r="K33" s="22"/>
    </row>
    <row r="34" spans="1:11" x14ac:dyDescent="0.2">
      <c r="A34" s="20">
        <v>29</v>
      </c>
      <c r="B34" s="87" t="s">
        <v>739</v>
      </c>
      <c r="C34" s="20" t="s">
        <v>39</v>
      </c>
      <c r="D34" s="21">
        <v>2</v>
      </c>
      <c r="E34" s="20"/>
      <c r="F34" s="20"/>
      <c r="G34" s="99"/>
      <c r="H34" s="150"/>
      <c r="I34" s="172"/>
      <c r="J34" s="150"/>
      <c r="K34" s="22"/>
    </row>
    <row r="35" spans="1:11" ht="99.75" x14ac:dyDescent="0.2">
      <c r="A35" s="20">
        <v>30</v>
      </c>
      <c r="B35" s="87" t="s">
        <v>740</v>
      </c>
      <c r="C35" s="20" t="s">
        <v>15</v>
      </c>
      <c r="D35" s="21">
        <v>200</v>
      </c>
      <c r="E35" s="20"/>
      <c r="F35" s="20"/>
      <c r="G35" s="99"/>
      <c r="H35" s="150"/>
      <c r="I35" s="172"/>
      <c r="J35" s="150"/>
      <c r="K35" s="22"/>
    </row>
    <row r="36" spans="1:11" ht="114" x14ac:dyDescent="0.2">
      <c r="A36" s="20">
        <v>31</v>
      </c>
      <c r="B36" s="87" t="s">
        <v>741</v>
      </c>
      <c r="C36" s="20" t="s">
        <v>15</v>
      </c>
      <c r="D36" s="21">
        <v>10</v>
      </c>
      <c r="E36" s="20"/>
      <c r="F36" s="20"/>
      <c r="G36" s="99"/>
      <c r="H36" s="150"/>
      <c r="I36" s="172"/>
      <c r="J36" s="150"/>
      <c r="K36" s="22"/>
    </row>
    <row r="37" spans="1:11" ht="71.25" x14ac:dyDescent="0.2">
      <c r="A37" s="20">
        <v>32</v>
      </c>
      <c r="B37" s="87" t="s">
        <v>742</v>
      </c>
      <c r="C37" s="20" t="s">
        <v>15</v>
      </c>
      <c r="D37" s="21">
        <v>50</v>
      </c>
      <c r="F37" s="20"/>
      <c r="G37" s="99"/>
      <c r="H37" s="150"/>
      <c r="I37" s="172"/>
      <c r="J37" s="150"/>
      <c r="K37" s="22"/>
    </row>
    <row r="38" spans="1:11" ht="128.25" x14ac:dyDescent="0.2">
      <c r="A38" s="20">
        <v>33</v>
      </c>
      <c r="B38" s="87" t="s">
        <v>743</v>
      </c>
      <c r="C38" s="20" t="s">
        <v>744</v>
      </c>
      <c r="D38" s="21">
        <v>50</v>
      </c>
      <c r="E38" s="20"/>
      <c r="F38" s="20"/>
      <c r="G38" s="99"/>
      <c r="H38" s="150"/>
      <c r="I38" s="172"/>
      <c r="J38" s="150"/>
      <c r="K38" s="22"/>
    </row>
    <row r="39" spans="1:11" ht="28.5" x14ac:dyDescent="0.2">
      <c r="A39" s="21" t="s">
        <v>476</v>
      </c>
      <c r="B39" s="157"/>
      <c r="C39" s="21"/>
      <c r="D39" s="21"/>
      <c r="E39" s="21"/>
      <c r="F39" s="21"/>
      <c r="G39" s="21"/>
      <c r="H39" s="166"/>
      <c r="I39" s="148"/>
      <c r="J39" s="166"/>
      <c r="K39" s="22"/>
    </row>
    <row r="40" spans="1:11" x14ac:dyDescent="0.2">
      <c r="B40" s="83"/>
      <c r="C40" s="14"/>
      <c r="D40" s="14"/>
    </row>
    <row r="41" spans="1:11" x14ac:dyDescent="0.2">
      <c r="F41" s="26"/>
      <c r="G41" s="154"/>
    </row>
    <row r="42" spans="1:11" x14ac:dyDescent="0.2">
      <c r="C42" s="14"/>
      <c r="D42" s="14"/>
    </row>
    <row r="43" spans="1:11" x14ac:dyDescent="0.2">
      <c r="B43" s="83"/>
      <c r="C43" s="25"/>
      <c r="D43" s="188"/>
    </row>
    <row r="44" spans="1:11" x14ac:dyDescent="0.2">
      <c r="B44" s="83"/>
      <c r="C44" s="25"/>
      <c r="D44" s="188"/>
      <c r="H44" s="291" t="s">
        <v>589</v>
      </c>
      <c r="I44" s="291"/>
      <c r="J44" s="291"/>
    </row>
    <row r="45" spans="1:11" x14ac:dyDescent="0.2">
      <c r="B45" s="83"/>
      <c r="C45" s="25"/>
      <c r="D45" s="188"/>
      <c r="H45" s="291" t="s">
        <v>590</v>
      </c>
      <c r="I45" s="291"/>
      <c r="J45" s="291"/>
    </row>
    <row r="46" spans="1:11" x14ac:dyDescent="0.2">
      <c r="A46" s="17"/>
      <c r="B46" s="83"/>
      <c r="C46" s="17"/>
      <c r="D46" s="17"/>
      <c r="E46" s="17"/>
      <c r="F46" s="17"/>
      <c r="G46" s="17"/>
      <c r="H46" s="17"/>
      <c r="I46" s="17"/>
      <c r="J46" s="17"/>
    </row>
    <row r="47" spans="1:11" x14ac:dyDescent="0.2">
      <c r="A47" s="14"/>
    </row>
  </sheetData>
  <mergeCells count="2">
    <mergeCell ref="H44:J44"/>
    <mergeCell ref="H45:J4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767F5C-6F07-41A1-90EE-3CDEF2F0AC34}">
  <dimension ref="A2:K48"/>
  <sheetViews>
    <sheetView topLeftCell="A4" workbookViewId="0">
      <selection activeCell="H3" sqref="H3"/>
    </sheetView>
  </sheetViews>
  <sheetFormatPr defaultRowHeight="14.25" x14ac:dyDescent="0.25"/>
  <cols>
    <col min="1" max="1" width="4.85546875" style="78" customWidth="1"/>
    <col min="2" max="2" width="95.28515625" style="171" customWidth="1"/>
    <col min="3" max="3" width="9.28515625" style="25" bestFit="1" customWidth="1"/>
    <col min="4" max="4" width="16.28515625" style="25" customWidth="1"/>
    <col min="5" max="5" width="18.140625" style="25" customWidth="1"/>
    <col min="6" max="7" width="14.42578125" style="25" customWidth="1"/>
    <col min="8" max="8" width="15.140625" style="25" customWidth="1"/>
    <col min="9" max="9" width="8.140625" style="25" customWidth="1"/>
    <col min="10" max="10" width="16.140625" style="25" customWidth="1"/>
    <col min="11" max="16384" width="9.140625" style="78"/>
  </cols>
  <sheetData>
    <row r="2" spans="1:11" x14ac:dyDescent="0.25">
      <c r="A2" s="163"/>
      <c r="B2" s="164"/>
      <c r="C2" s="147"/>
      <c r="D2" s="147"/>
      <c r="E2" s="147"/>
      <c r="F2" s="147"/>
      <c r="G2" s="147"/>
      <c r="H2" s="147"/>
      <c r="I2" s="147"/>
    </row>
    <row r="3" spans="1:11" x14ac:dyDescent="0.25">
      <c r="B3" s="171" t="s">
        <v>946</v>
      </c>
      <c r="H3" s="25" t="s">
        <v>989</v>
      </c>
    </row>
    <row r="4" spans="1:11" x14ac:dyDescent="0.25">
      <c r="A4" s="163"/>
      <c r="B4" s="164"/>
      <c r="C4" s="147"/>
      <c r="D4" s="147"/>
      <c r="E4" s="147"/>
      <c r="F4" s="147"/>
    </row>
    <row r="5" spans="1:11" ht="85.5" x14ac:dyDescent="0.25">
      <c r="A5" s="230" t="s">
        <v>0</v>
      </c>
      <c r="B5" s="230" t="s">
        <v>1</v>
      </c>
      <c r="C5" s="230" t="s">
        <v>248</v>
      </c>
      <c r="D5" s="230" t="s">
        <v>249</v>
      </c>
      <c r="E5" s="230" t="s">
        <v>4</v>
      </c>
      <c r="F5" s="230" t="s">
        <v>5</v>
      </c>
      <c r="G5" s="230" t="s">
        <v>6</v>
      </c>
      <c r="H5" s="230" t="s">
        <v>7</v>
      </c>
      <c r="I5" s="230" t="s">
        <v>8</v>
      </c>
      <c r="J5" s="230" t="s">
        <v>9</v>
      </c>
      <c r="K5" s="230" t="s">
        <v>931</v>
      </c>
    </row>
    <row r="6" spans="1:11" ht="128.25" x14ac:dyDescent="0.25">
      <c r="A6" s="87">
        <v>1</v>
      </c>
      <c r="B6" s="160" t="s">
        <v>677</v>
      </c>
      <c r="C6" s="20" t="s">
        <v>39</v>
      </c>
      <c r="D6" s="21">
        <v>2500</v>
      </c>
      <c r="E6" s="20"/>
      <c r="F6" s="20"/>
      <c r="G6" s="99"/>
      <c r="H6" s="166"/>
      <c r="I6" s="167"/>
      <c r="J6" s="166"/>
      <c r="K6" s="240"/>
    </row>
    <row r="7" spans="1:11" ht="42.75" x14ac:dyDescent="0.25">
      <c r="A7" s="87">
        <v>2</v>
      </c>
      <c r="B7" s="160" t="s">
        <v>678</v>
      </c>
      <c r="C7" s="20" t="s">
        <v>39</v>
      </c>
      <c r="D7" s="21">
        <v>50</v>
      </c>
      <c r="E7" s="20"/>
      <c r="F7" s="20"/>
      <c r="G7" s="99"/>
      <c r="H7" s="166"/>
      <c r="I7" s="167"/>
      <c r="J7" s="166"/>
      <c r="K7" s="240"/>
    </row>
    <row r="8" spans="1:11" ht="85.5" x14ac:dyDescent="0.25">
      <c r="A8" s="87">
        <v>3</v>
      </c>
      <c r="B8" s="160" t="s">
        <v>679</v>
      </c>
      <c r="C8" s="20" t="s">
        <v>81</v>
      </c>
      <c r="D8" s="21">
        <v>60</v>
      </c>
      <c r="E8" s="20"/>
      <c r="F8" s="20"/>
      <c r="G8" s="99"/>
      <c r="H8" s="166"/>
      <c r="I8" s="167"/>
      <c r="J8" s="166"/>
      <c r="K8" s="240"/>
    </row>
    <row r="9" spans="1:11" ht="128.25" x14ac:dyDescent="0.25">
      <c r="A9" s="87">
        <v>4</v>
      </c>
      <c r="B9" s="160" t="s">
        <v>680</v>
      </c>
      <c r="C9" s="20" t="s">
        <v>81</v>
      </c>
      <c r="D9" s="21">
        <v>200</v>
      </c>
      <c r="E9" s="20"/>
      <c r="F9" s="20"/>
      <c r="G9" s="99"/>
      <c r="H9" s="166"/>
      <c r="I9" s="167"/>
      <c r="J9" s="166"/>
      <c r="K9" s="240"/>
    </row>
    <row r="10" spans="1:11" ht="99.75" x14ac:dyDescent="0.25">
      <c r="A10" s="87">
        <v>5</v>
      </c>
      <c r="B10" s="160" t="s">
        <v>681</v>
      </c>
      <c r="C10" s="20" t="s">
        <v>39</v>
      </c>
      <c r="D10" s="21">
        <v>20</v>
      </c>
      <c r="E10" s="20"/>
      <c r="F10" s="20"/>
      <c r="G10" s="99"/>
      <c r="H10" s="166"/>
      <c r="I10" s="167"/>
      <c r="J10" s="166"/>
      <c r="K10" s="240"/>
    </row>
    <row r="11" spans="1:11" ht="99.75" x14ac:dyDescent="0.25">
      <c r="A11" s="87">
        <v>6</v>
      </c>
      <c r="B11" s="160" t="s">
        <v>682</v>
      </c>
      <c r="C11" s="20" t="s">
        <v>81</v>
      </c>
      <c r="D11" s="21">
        <v>20</v>
      </c>
      <c r="E11" s="20"/>
      <c r="F11" s="20"/>
      <c r="G11" s="99"/>
      <c r="H11" s="166"/>
      <c r="I11" s="167"/>
      <c r="J11" s="166"/>
      <c r="K11" s="240"/>
    </row>
    <row r="12" spans="1:11" x14ac:dyDescent="0.25">
      <c r="A12" s="87">
        <v>7</v>
      </c>
      <c r="B12" s="160" t="s">
        <v>683</v>
      </c>
      <c r="C12" s="20" t="s">
        <v>15</v>
      </c>
      <c r="D12" s="20">
        <v>20</v>
      </c>
      <c r="E12" s="20"/>
      <c r="F12" s="20"/>
      <c r="G12" s="99"/>
      <c r="H12" s="166"/>
      <c r="I12" s="167"/>
      <c r="J12" s="166"/>
      <c r="K12" s="240"/>
    </row>
    <row r="13" spans="1:11" ht="42.75" x14ac:dyDescent="0.25">
      <c r="A13" s="87">
        <v>8</v>
      </c>
      <c r="B13" s="160" t="s">
        <v>684</v>
      </c>
      <c r="C13" s="20" t="s">
        <v>15</v>
      </c>
      <c r="D13" s="20">
        <v>40</v>
      </c>
      <c r="E13" s="20"/>
      <c r="F13" s="20"/>
      <c r="G13" s="99"/>
      <c r="H13" s="166"/>
      <c r="I13" s="159"/>
      <c r="J13" s="166"/>
      <c r="K13" s="240"/>
    </row>
    <row r="14" spans="1:11" ht="42.75" x14ac:dyDescent="0.25">
      <c r="A14" s="87">
        <v>9</v>
      </c>
      <c r="B14" s="160" t="s">
        <v>685</v>
      </c>
      <c r="C14" s="20" t="s">
        <v>15</v>
      </c>
      <c r="D14" s="20">
        <v>150</v>
      </c>
      <c r="E14" s="20"/>
      <c r="F14" s="20"/>
      <c r="G14" s="99"/>
      <c r="H14" s="166"/>
      <c r="I14" s="167"/>
      <c r="J14" s="166"/>
      <c r="K14" s="240"/>
    </row>
    <row r="15" spans="1:11" ht="42.75" x14ac:dyDescent="0.25">
      <c r="A15" s="87">
        <v>10</v>
      </c>
      <c r="B15" s="160" t="s">
        <v>686</v>
      </c>
      <c r="C15" s="20" t="s">
        <v>15</v>
      </c>
      <c r="D15" s="20">
        <v>100</v>
      </c>
      <c r="E15" s="20"/>
      <c r="F15" s="20"/>
      <c r="G15" s="99"/>
      <c r="H15" s="166"/>
      <c r="I15" s="167"/>
      <c r="J15" s="166"/>
      <c r="K15" s="240"/>
    </row>
    <row r="16" spans="1:11" ht="42.75" x14ac:dyDescent="0.25">
      <c r="A16" s="87">
        <v>11</v>
      </c>
      <c r="B16" s="160" t="s">
        <v>687</v>
      </c>
      <c r="C16" s="20" t="s">
        <v>15</v>
      </c>
      <c r="D16" s="20">
        <v>150</v>
      </c>
      <c r="E16" s="20"/>
      <c r="F16" s="20"/>
      <c r="G16" s="99"/>
      <c r="H16" s="166"/>
      <c r="I16" s="159"/>
      <c r="J16" s="166"/>
      <c r="K16" s="240"/>
    </row>
    <row r="17" spans="1:11" ht="28.5" x14ac:dyDescent="0.25">
      <c r="A17" s="87">
        <v>12</v>
      </c>
      <c r="B17" s="160" t="s">
        <v>688</v>
      </c>
      <c r="C17" s="20" t="s">
        <v>39</v>
      </c>
      <c r="D17" s="20">
        <v>100</v>
      </c>
      <c r="E17" s="20"/>
      <c r="F17" s="20"/>
      <c r="G17" s="99"/>
      <c r="H17" s="166"/>
      <c r="I17" s="167"/>
      <c r="J17" s="166"/>
      <c r="K17" s="240"/>
    </row>
    <row r="18" spans="1:11" x14ac:dyDescent="0.25">
      <c r="A18" s="87">
        <v>13</v>
      </c>
      <c r="B18" s="160" t="s">
        <v>689</v>
      </c>
      <c r="C18" s="20" t="s">
        <v>39</v>
      </c>
      <c r="D18" s="20">
        <v>10</v>
      </c>
      <c r="E18" s="20"/>
      <c r="F18" s="20"/>
      <c r="G18" s="99"/>
      <c r="H18" s="166"/>
      <c r="I18" s="167"/>
      <c r="J18" s="166"/>
      <c r="K18" s="240"/>
    </row>
    <row r="19" spans="1:11" x14ac:dyDescent="0.25">
      <c r="A19" s="87">
        <v>14</v>
      </c>
      <c r="B19" s="160" t="s">
        <v>690</v>
      </c>
      <c r="C19" s="20" t="s">
        <v>39</v>
      </c>
      <c r="D19" s="20">
        <v>20</v>
      </c>
      <c r="E19" s="20"/>
      <c r="F19" s="20"/>
      <c r="G19" s="99"/>
      <c r="H19" s="166"/>
      <c r="I19" s="167"/>
      <c r="J19" s="166"/>
      <c r="K19" s="240"/>
    </row>
    <row r="20" spans="1:11" ht="28.5" x14ac:dyDescent="0.25">
      <c r="A20" s="87">
        <v>15</v>
      </c>
      <c r="B20" s="160" t="s">
        <v>691</v>
      </c>
      <c r="C20" s="20" t="s">
        <v>39</v>
      </c>
      <c r="D20" s="20">
        <v>20</v>
      </c>
      <c r="E20" s="20"/>
      <c r="F20" s="20"/>
      <c r="G20" s="99"/>
      <c r="H20" s="166"/>
      <c r="I20" s="167"/>
      <c r="J20" s="166"/>
      <c r="K20" s="240"/>
    </row>
    <row r="21" spans="1:11" ht="42.75" x14ac:dyDescent="0.25">
      <c r="A21" s="87">
        <v>16</v>
      </c>
      <c r="B21" s="160" t="s">
        <v>692</v>
      </c>
      <c r="C21" s="20" t="s">
        <v>424</v>
      </c>
      <c r="D21" s="20">
        <v>40</v>
      </c>
      <c r="E21" s="20"/>
      <c r="F21" s="20"/>
      <c r="G21" s="99"/>
      <c r="H21" s="166"/>
      <c r="I21" s="167"/>
      <c r="J21" s="166"/>
      <c r="K21" s="240"/>
    </row>
    <row r="22" spans="1:11" x14ac:dyDescent="0.25">
      <c r="A22" s="87">
        <v>17</v>
      </c>
      <c r="B22" s="160" t="s">
        <v>693</v>
      </c>
      <c r="C22" s="20" t="s">
        <v>424</v>
      </c>
      <c r="D22" s="20">
        <v>100</v>
      </c>
      <c r="E22" s="20"/>
      <c r="F22" s="20"/>
      <c r="G22" s="99"/>
      <c r="H22" s="166"/>
      <c r="I22" s="167"/>
      <c r="J22" s="166"/>
      <c r="K22" s="240"/>
    </row>
    <row r="23" spans="1:11" x14ac:dyDescent="0.25">
      <c r="A23" s="87">
        <v>18</v>
      </c>
      <c r="B23" s="160" t="s">
        <v>694</v>
      </c>
      <c r="C23" s="20" t="s">
        <v>81</v>
      </c>
      <c r="D23" s="21">
        <v>200</v>
      </c>
      <c r="E23" s="270"/>
      <c r="F23" s="20"/>
      <c r="G23" s="99"/>
      <c r="H23" s="166"/>
      <c r="I23" s="167"/>
      <c r="J23" s="166"/>
      <c r="K23" s="240"/>
    </row>
    <row r="24" spans="1:11" ht="28.5" x14ac:dyDescent="0.25">
      <c r="A24" s="87">
        <v>19</v>
      </c>
      <c r="B24" s="160" t="s">
        <v>695</v>
      </c>
      <c r="C24" s="20" t="s">
        <v>81</v>
      </c>
      <c r="D24" s="21">
        <v>20</v>
      </c>
      <c r="E24" s="20"/>
      <c r="F24" s="20"/>
      <c r="G24" s="99"/>
      <c r="H24" s="166"/>
      <c r="I24" s="166"/>
      <c r="J24" s="166"/>
      <c r="K24" s="180"/>
    </row>
    <row r="25" spans="1:11" ht="85.5" x14ac:dyDescent="0.25">
      <c r="A25" s="87">
        <v>20</v>
      </c>
      <c r="B25" s="160" t="s">
        <v>696</v>
      </c>
      <c r="C25" s="20" t="s">
        <v>15</v>
      </c>
      <c r="D25" s="21">
        <v>200</v>
      </c>
      <c r="E25" s="270"/>
      <c r="F25" s="20"/>
      <c r="G25" s="99"/>
      <c r="H25" s="166"/>
      <c r="I25" s="167"/>
      <c r="J25" s="166"/>
      <c r="K25" s="240"/>
    </row>
    <row r="26" spans="1:11" ht="299.25" x14ac:dyDescent="0.25">
      <c r="A26" s="87">
        <v>21</v>
      </c>
      <c r="B26" s="160" t="s">
        <v>697</v>
      </c>
      <c r="C26" s="20" t="s">
        <v>11</v>
      </c>
      <c r="D26" s="20">
        <v>500</v>
      </c>
      <c r="E26" s="20"/>
      <c r="F26" s="20"/>
      <c r="G26" s="99"/>
      <c r="H26" s="166"/>
      <c r="I26" s="167"/>
      <c r="J26" s="166"/>
      <c r="K26" s="240"/>
    </row>
    <row r="27" spans="1:11" ht="57" x14ac:dyDescent="0.25">
      <c r="A27" s="87">
        <v>22</v>
      </c>
      <c r="B27" s="168" t="s">
        <v>698</v>
      </c>
      <c r="C27" s="20" t="s">
        <v>11</v>
      </c>
      <c r="D27" s="20">
        <v>350</v>
      </c>
      <c r="E27" s="20"/>
      <c r="F27" s="20"/>
      <c r="G27" s="99"/>
      <c r="H27" s="166"/>
      <c r="I27" s="167"/>
      <c r="J27" s="166"/>
      <c r="K27" s="240"/>
    </row>
    <row r="28" spans="1:11" ht="42.75" x14ac:dyDescent="0.25">
      <c r="A28" s="87">
        <v>23</v>
      </c>
      <c r="B28" s="160" t="s">
        <v>699</v>
      </c>
      <c r="C28" s="20" t="s">
        <v>11</v>
      </c>
      <c r="D28" s="20">
        <v>500</v>
      </c>
      <c r="E28" s="20"/>
      <c r="F28" s="20"/>
      <c r="G28" s="99"/>
      <c r="H28" s="166"/>
      <c r="I28" s="167"/>
      <c r="J28" s="166"/>
      <c r="K28" s="240"/>
    </row>
    <row r="29" spans="1:11" ht="42.75" x14ac:dyDescent="0.25">
      <c r="A29" s="87">
        <v>24</v>
      </c>
      <c r="B29" s="160" t="s">
        <v>700</v>
      </c>
      <c r="C29" s="20" t="s">
        <v>11</v>
      </c>
      <c r="D29" s="20">
        <v>700</v>
      </c>
      <c r="E29" s="20"/>
      <c r="F29" s="20"/>
      <c r="G29" s="99"/>
      <c r="H29" s="166"/>
      <c r="I29" s="167"/>
      <c r="J29" s="166"/>
      <c r="K29" s="240"/>
    </row>
    <row r="30" spans="1:11" ht="57" x14ac:dyDescent="0.25">
      <c r="A30" s="87">
        <v>25</v>
      </c>
      <c r="B30" s="160" t="s">
        <v>701</v>
      </c>
      <c r="C30" s="20" t="s">
        <v>11</v>
      </c>
      <c r="D30" s="20">
        <v>4</v>
      </c>
      <c r="E30" s="20"/>
      <c r="F30" s="20"/>
      <c r="G30" s="99"/>
      <c r="H30" s="166"/>
      <c r="I30" s="167"/>
      <c r="J30" s="166"/>
      <c r="K30" s="240"/>
    </row>
    <row r="31" spans="1:11" ht="114" x14ac:dyDescent="0.25">
      <c r="A31" s="87">
        <v>26</v>
      </c>
      <c r="B31" s="160" t="s">
        <v>702</v>
      </c>
      <c r="C31" s="20" t="s">
        <v>11</v>
      </c>
      <c r="D31" s="20">
        <v>100</v>
      </c>
      <c r="E31" s="20"/>
      <c r="F31" s="20"/>
      <c r="G31" s="99"/>
      <c r="H31" s="166"/>
      <c r="I31" s="167"/>
      <c r="J31" s="166"/>
      <c r="K31" s="240"/>
    </row>
    <row r="32" spans="1:11" ht="142.5" x14ac:dyDescent="0.25">
      <c r="A32" s="87">
        <v>27</v>
      </c>
      <c r="B32" s="160" t="s">
        <v>703</v>
      </c>
      <c r="C32" s="20" t="s">
        <v>11</v>
      </c>
      <c r="D32" s="20">
        <v>50</v>
      </c>
      <c r="E32" s="20"/>
      <c r="F32" s="20"/>
      <c r="G32" s="99"/>
      <c r="H32" s="166"/>
      <c r="I32" s="167"/>
      <c r="J32" s="166"/>
      <c r="K32" s="240"/>
    </row>
    <row r="33" spans="1:11" ht="142.5" x14ac:dyDescent="0.25">
      <c r="A33" s="87">
        <v>28</v>
      </c>
      <c r="B33" s="160" t="s">
        <v>704</v>
      </c>
      <c r="C33" s="20" t="s">
        <v>705</v>
      </c>
      <c r="D33" s="20">
        <v>50</v>
      </c>
      <c r="E33" s="20"/>
      <c r="F33" s="20"/>
      <c r="G33" s="99"/>
      <c r="H33" s="166"/>
      <c r="I33" s="167"/>
      <c r="J33" s="166"/>
      <c r="K33" s="240"/>
    </row>
    <row r="34" spans="1:11" ht="42.75" x14ac:dyDescent="0.25">
      <c r="A34" s="87">
        <v>29</v>
      </c>
      <c r="B34" s="160" t="s">
        <v>706</v>
      </c>
      <c r="C34" s="20" t="s">
        <v>707</v>
      </c>
      <c r="D34" s="20">
        <v>50</v>
      </c>
      <c r="E34" s="20"/>
      <c r="F34" s="20"/>
      <c r="G34" s="99"/>
      <c r="H34" s="166"/>
      <c r="I34" s="167"/>
      <c r="J34" s="166"/>
      <c r="K34" s="240"/>
    </row>
    <row r="35" spans="1:11" x14ac:dyDescent="0.25">
      <c r="A35" s="87">
        <v>30</v>
      </c>
      <c r="B35" s="160" t="s">
        <v>708</v>
      </c>
      <c r="C35" s="20" t="s">
        <v>15</v>
      </c>
      <c r="D35" s="20">
        <v>4</v>
      </c>
      <c r="E35" s="20"/>
      <c r="F35" s="20"/>
      <c r="G35" s="99"/>
      <c r="H35" s="166"/>
      <c r="I35" s="167"/>
      <c r="J35" s="166"/>
      <c r="K35" s="240"/>
    </row>
    <row r="36" spans="1:11" ht="71.25" x14ac:dyDescent="0.25">
      <c r="A36" s="87">
        <v>31</v>
      </c>
      <c r="B36" s="160" t="s">
        <v>709</v>
      </c>
      <c r="C36" s="20" t="s">
        <v>11</v>
      </c>
      <c r="D36" s="20">
        <v>100</v>
      </c>
      <c r="E36" s="20"/>
      <c r="F36" s="20"/>
      <c r="G36" s="99"/>
      <c r="H36" s="166"/>
      <c r="I36" s="167"/>
      <c r="J36" s="166"/>
      <c r="K36" s="240"/>
    </row>
    <row r="37" spans="1:11" ht="71.25" x14ac:dyDescent="0.25">
      <c r="A37" s="87">
        <v>32</v>
      </c>
      <c r="B37" s="160" t="s">
        <v>710</v>
      </c>
      <c r="C37" s="20" t="s">
        <v>39</v>
      </c>
      <c r="D37" s="20">
        <v>1</v>
      </c>
      <c r="E37" s="20"/>
      <c r="F37" s="20"/>
      <c r="G37" s="99"/>
      <c r="H37" s="166"/>
      <c r="I37" s="167"/>
      <c r="J37" s="166"/>
      <c r="K37" s="240"/>
    </row>
    <row r="38" spans="1:11" ht="71.25" x14ac:dyDescent="0.25">
      <c r="A38" s="87">
        <v>33</v>
      </c>
      <c r="B38" s="160" t="s">
        <v>711</v>
      </c>
      <c r="C38" s="20" t="s">
        <v>39</v>
      </c>
      <c r="D38" s="20">
        <v>2</v>
      </c>
      <c r="E38" s="20"/>
      <c r="F38" s="20"/>
      <c r="G38" s="99"/>
      <c r="H38" s="166"/>
      <c r="I38" s="167"/>
      <c r="J38" s="166"/>
      <c r="K38" s="240"/>
    </row>
    <row r="39" spans="1:11" x14ac:dyDescent="0.25">
      <c r="A39" s="87">
        <v>34</v>
      </c>
      <c r="B39" s="160" t="s">
        <v>893</v>
      </c>
      <c r="C39" s="20" t="s">
        <v>15</v>
      </c>
      <c r="D39" s="20"/>
      <c r="E39" s="20"/>
      <c r="F39" s="20"/>
      <c r="G39" s="99"/>
      <c r="H39" s="166"/>
      <c r="I39" s="167"/>
      <c r="J39" s="166"/>
      <c r="K39" s="240"/>
    </row>
    <row r="40" spans="1:11" s="25" customFormat="1" ht="30" customHeight="1" x14ac:dyDescent="0.25">
      <c r="A40" s="21" t="s">
        <v>12</v>
      </c>
      <c r="B40" s="21" t="s">
        <v>12</v>
      </c>
      <c r="C40" s="21" t="s">
        <v>12</v>
      </c>
      <c r="D40" s="21" t="s">
        <v>12</v>
      </c>
      <c r="E40" s="21" t="s">
        <v>12</v>
      </c>
      <c r="F40" s="21" t="s">
        <v>12</v>
      </c>
      <c r="G40" s="21"/>
      <c r="H40" s="166">
        <f>SUM(H6:H39)</f>
        <v>0</v>
      </c>
      <c r="I40" s="148"/>
      <c r="J40" s="166">
        <f>SUM(J6:J25)</f>
        <v>0</v>
      </c>
      <c r="K40" s="19"/>
    </row>
    <row r="41" spans="1:11" x14ac:dyDescent="0.25">
      <c r="B41" s="170"/>
    </row>
    <row r="42" spans="1:11" x14ac:dyDescent="0.25">
      <c r="A42" s="301"/>
      <c r="B42" s="301"/>
      <c r="C42" s="301"/>
      <c r="D42" s="301"/>
      <c r="E42" s="301"/>
      <c r="F42" s="26"/>
      <c r="G42" s="79"/>
    </row>
    <row r="44" spans="1:11" s="18" customFormat="1" x14ac:dyDescent="0.2">
      <c r="B44" s="83"/>
      <c r="C44" s="25"/>
      <c r="D44" s="188"/>
    </row>
    <row r="45" spans="1:11" s="18" customFormat="1" x14ac:dyDescent="0.2">
      <c r="B45" s="83"/>
      <c r="C45" s="25"/>
      <c r="D45" s="188"/>
      <c r="H45" s="291" t="s">
        <v>589</v>
      </c>
      <c r="I45" s="291"/>
      <c r="J45" s="291"/>
    </row>
    <row r="46" spans="1:11" s="18" customFormat="1" x14ac:dyDescent="0.2">
      <c r="B46" s="192"/>
      <c r="C46" s="25"/>
      <c r="D46" s="188"/>
      <c r="H46" s="291" t="s">
        <v>590</v>
      </c>
      <c r="I46" s="291"/>
      <c r="J46" s="291"/>
    </row>
    <row r="47" spans="1:11" s="171" customFormat="1" x14ac:dyDescent="0.25">
      <c r="C47" s="25"/>
      <c r="D47" s="25"/>
    </row>
    <row r="48" spans="1:11" s="171" customFormat="1" x14ac:dyDescent="0.25">
      <c r="C48" s="25"/>
      <c r="D48" s="25"/>
    </row>
  </sheetData>
  <mergeCells count="3">
    <mergeCell ref="A42:E42"/>
    <mergeCell ref="H45:J45"/>
    <mergeCell ref="H46:J4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45</vt:i4>
      </vt:variant>
    </vt:vector>
  </HeadingPairs>
  <TitlesOfParts>
    <vt:vector size="45" baseType="lpstr">
      <vt:lpstr>45</vt:lpstr>
      <vt:lpstr>44.</vt:lpstr>
      <vt:lpstr>43.</vt:lpstr>
      <vt:lpstr>42.</vt:lpstr>
      <vt:lpstr>41.</vt:lpstr>
      <vt:lpstr>40.</vt:lpstr>
      <vt:lpstr>39.</vt:lpstr>
      <vt:lpstr>38.</vt:lpstr>
      <vt:lpstr>37.</vt:lpstr>
      <vt:lpstr>36.</vt:lpstr>
      <vt:lpstr>35</vt:lpstr>
      <vt:lpstr>34.</vt:lpstr>
      <vt:lpstr>33</vt:lpstr>
      <vt:lpstr>32.</vt:lpstr>
      <vt:lpstr>31.</vt:lpstr>
      <vt:lpstr>30.</vt:lpstr>
      <vt:lpstr>29.</vt:lpstr>
      <vt:lpstr>28.</vt:lpstr>
      <vt:lpstr>27.</vt:lpstr>
      <vt:lpstr>26.</vt:lpstr>
      <vt:lpstr>25.</vt:lpstr>
      <vt:lpstr>24.</vt:lpstr>
      <vt:lpstr>23.</vt:lpstr>
      <vt:lpstr>22.</vt:lpstr>
      <vt:lpstr>21.</vt:lpstr>
      <vt:lpstr>20.</vt:lpstr>
      <vt:lpstr>19.</vt:lpstr>
      <vt:lpstr>18.</vt:lpstr>
      <vt:lpstr>17.</vt:lpstr>
      <vt:lpstr>16.</vt:lpstr>
      <vt:lpstr>15.</vt:lpstr>
      <vt:lpstr>14.</vt:lpstr>
      <vt:lpstr>13.</vt:lpstr>
      <vt:lpstr>12.</vt:lpstr>
      <vt:lpstr>11.</vt:lpstr>
      <vt:lpstr>10.</vt:lpstr>
      <vt:lpstr>9.</vt:lpstr>
      <vt:lpstr>8.</vt:lpstr>
      <vt:lpstr>7.</vt:lpstr>
      <vt:lpstr>6.</vt:lpstr>
      <vt:lpstr>5.</vt:lpstr>
      <vt:lpstr>4.</vt:lpstr>
      <vt:lpstr>3.</vt:lpstr>
      <vt:lpstr>2.</vt:lpstr>
      <vt:lpstr>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Beata Bodnar</dc:creator>
  <cp:lastModifiedBy>Katarzyna Jarosz</cp:lastModifiedBy>
  <dcterms:created xsi:type="dcterms:W3CDTF">2024-10-17T07:00:45Z</dcterms:created>
  <dcterms:modified xsi:type="dcterms:W3CDTF">2024-11-27T08:01:59Z</dcterms:modified>
</cp:coreProperties>
</file>